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RFP_LMSPlatform\"/>
    </mc:Choice>
  </mc:AlternateContent>
  <bookViews>
    <workbookView xWindow="0" yWindow="0" windowWidth="28800" windowHeight="11115"/>
  </bookViews>
  <sheets>
    <sheet name="Evaluation Criteria" sheetId="9" r:id="rId1"/>
    <sheet name="01-SOW" sheetId="2" r:id="rId2"/>
    <sheet name="02-Functional Requirement" sheetId="4" r:id="rId3"/>
    <sheet name="03-Features Required" sheetId="3" r:id="rId4"/>
    <sheet name="04-Vendor Evaluation" sheetId="10" r:id="rId5"/>
    <sheet name="05-Evaluation &amp; Eligibility" sheetId="6" r:id="rId6"/>
    <sheet name="06-Bidder TECHNICAL" sheetId="7" r:id="rId7"/>
  </sheets>
  <definedNames>
    <definedName name="_xlnm._FilterDatabase" localSheetId="1" hidden="1">'01-SOW'!$B$1:$L$90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0" roundtripDataChecksum="b9pRfVwXFVlVzsyCRMf3TF5mZ6iHiZgbVP5PJ3n3Kcw="/>
    </ext>
  </extLst>
</workbook>
</file>

<file path=xl/calcChain.xml><?xml version="1.0" encoding="utf-8"?>
<calcChain xmlns="http://schemas.openxmlformats.org/spreadsheetml/2006/main">
  <c r="K90" i="2" l="1"/>
  <c r="H13" i="7" l="1"/>
  <c r="H12" i="6"/>
  <c r="H161" i="10" l="1"/>
  <c r="C8" i="9" l="1"/>
  <c r="D6" i="9"/>
  <c r="F6" i="9" s="1"/>
  <c r="D7" i="9"/>
  <c r="F7" i="9" s="1"/>
  <c r="K28" i="3"/>
  <c r="K27" i="3"/>
  <c r="K26" i="3"/>
  <c r="K25" i="3"/>
  <c r="K24" i="3"/>
  <c r="K23" i="3"/>
  <c r="K22" i="3"/>
  <c r="K21" i="3"/>
  <c r="K20" i="3"/>
  <c r="K19" i="3"/>
  <c r="K18" i="3"/>
  <c r="K17" i="3"/>
  <c r="K16" i="3"/>
  <c r="K15" i="3"/>
  <c r="K14" i="3"/>
  <c r="K13" i="3"/>
  <c r="K12" i="3"/>
  <c r="K11" i="3"/>
  <c r="K10" i="3"/>
  <c r="K9" i="3"/>
  <c r="K8" i="3"/>
  <c r="K7" i="3"/>
  <c r="K6" i="3"/>
  <c r="K5" i="3"/>
  <c r="K4" i="3"/>
  <c r="K3" i="3"/>
  <c r="K2" i="3"/>
  <c r="K19" i="4"/>
  <c r="K2" i="4"/>
  <c r="K3" i="4"/>
  <c r="K4" i="4"/>
  <c r="K5" i="4"/>
  <c r="K6" i="4"/>
  <c r="K7" i="4"/>
  <c r="K8" i="4"/>
  <c r="K9" i="4"/>
  <c r="K11" i="4"/>
  <c r="K12" i="4"/>
  <c r="K13" i="4"/>
  <c r="K14" i="4"/>
  <c r="K18" i="4"/>
  <c r="K17" i="4"/>
  <c r="K16" i="4"/>
  <c r="K15" i="4"/>
  <c r="D3" i="9" l="1"/>
  <c r="F3" i="9" s="1"/>
  <c r="D4" i="9"/>
  <c r="F4" i="9" s="1"/>
  <c r="D5" i="9"/>
  <c r="F5" i="9" s="1"/>
  <c r="D2" i="9"/>
  <c r="F2" i="9" s="1"/>
  <c r="F8" i="9" l="1"/>
  <c r="D8" i="9"/>
</calcChain>
</file>

<file path=xl/sharedStrings.xml><?xml version="1.0" encoding="utf-8"?>
<sst xmlns="http://schemas.openxmlformats.org/spreadsheetml/2006/main" count="1309" uniqueCount="787">
  <si>
    <t>Sl#</t>
  </si>
  <si>
    <t>Section</t>
  </si>
  <si>
    <t>Question</t>
  </si>
  <si>
    <t>Access</t>
  </si>
  <si>
    <t>Does your platform support both web browser and ios, android , mobile app access, or only web-based access?</t>
  </si>
  <si>
    <t>Does your platform include hosting services?</t>
  </si>
  <si>
    <t>How many users can use the platform simoultaneously</t>
  </si>
  <si>
    <t>How many users can watch the video, learn content, take test simoultaneously</t>
  </si>
  <si>
    <t>Can a user access platform web and mobile both at the same time?</t>
  </si>
  <si>
    <t>Can your platform supports various accessibility mechanisms?</t>
  </si>
  <si>
    <t>Compliance</t>
  </si>
  <si>
    <t>Is your platform SCORM compliant?</t>
  </si>
  <si>
    <t>Is your platform GDPR compliant?</t>
  </si>
  <si>
    <t xml:space="preserve">Specifications </t>
  </si>
  <si>
    <t>Does your platform support LTI integration?</t>
  </si>
  <si>
    <t>Does your platform fully support HTML5?</t>
  </si>
  <si>
    <t>Does your platform provide multi-lingual support?</t>
  </si>
  <si>
    <t xml:space="preserve">User Management </t>
  </si>
  <si>
    <t>Does your platform support user registration and authentication?</t>
  </si>
  <si>
    <t>Does your platform support multi-role access (e.g., Admin, Instructor, Student)?</t>
  </si>
  <si>
    <t>Does your platform allow users to manage and update their profiles?</t>
  </si>
  <si>
    <t>Does your platform provide login and device restrictions?</t>
  </si>
  <si>
    <t>Does your platform allow sign-in through Google and LinkedIn?</t>
  </si>
  <si>
    <t xml:space="preserve">Course Creation </t>
  </si>
  <si>
    <t>Does your platform provide a user-friendly course creation option with modules and submodules, including video, quizzes, assignments, reading material, and discussion forums?</t>
  </si>
  <si>
    <t>Does your platform allow multiple users to collaborate on a single course simultaneously?</t>
  </si>
  <si>
    <t>Does your platform allow module-wise release of course content?</t>
  </si>
  <si>
    <t>Does your platform support rearrangement of course sections (modules, submodules, lessons)?</t>
  </si>
  <si>
    <t>Does your platform allow adding, deleting, editing, and updating of course sections (modules, submodules, lessons)?</t>
  </si>
  <si>
    <t>Does your platform provide the ability to clone/duplicate modules, submodules, and lessons?</t>
  </si>
  <si>
    <t>Does your platform allow multiple instructors to manage a single course?</t>
  </si>
  <si>
    <t>Does your platform support bundling of courses to create specializations?</t>
  </si>
  <si>
    <t>Does your platform provide a 'view as learner' functionality for courses?</t>
  </si>
  <si>
    <t>Does your platform support defining course start and end dates?</t>
  </si>
  <si>
    <t>Does your platform allow setting due dates for specific course components?</t>
  </si>
  <si>
    <t>Does your platform allow creation of groups or cohorts, with the ability to add students and assign courses?</t>
  </si>
  <si>
    <t>Course Creation</t>
  </si>
  <si>
    <t>Does your platform provide a separate landing page for each course where learners can see basic details before enrollment?</t>
  </si>
  <si>
    <t>Course Report</t>
  </si>
  <si>
    <t>Does your platform provide assessment analysis?</t>
  </si>
  <si>
    <t>Does your platform provide enrollment analysis?</t>
  </si>
  <si>
    <t>Does your platform display question-wise scores and overall scores?</t>
  </si>
  <si>
    <t xml:space="preserve">Course Creation : Video  </t>
  </si>
  <si>
    <t>Does your platform allow course free previews at both admin and course levels?</t>
  </si>
  <si>
    <t>Does your platform support embedding videos from YouTube/Vimeo as well as direct video uploads?</t>
  </si>
  <si>
    <t>Does your platform support video transcription with timestamps and linking transcript files (.vtt, .srt) to videos?</t>
  </si>
  <si>
    <t>Does your platform allow in-video quizzes, and prevent learners from forwarding videos on their first attempt?</t>
  </si>
  <si>
    <t>Course Creation : Quiz</t>
  </si>
  <si>
    <t>Does your platform support both practice quizzes and graded quizzes?</t>
  </si>
  <si>
    <t>Does your platform support multiple quiz question types such as MCQs (single/multiple choice), fill in the blanks, short answer, and numeric type?</t>
  </si>
  <si>
    <t>Does your platform allow embedding images, clips, or videos within quiz questions?</t>
  </si>
  <si>
    <t>Does your platform allow quiz questions to be added individually or through bulk upload (CSV/XLSX)?</t>
  </si>
  <si>
    <t>Does your platform support shuffling options, randomizing questions, and varying question weightage?</t>
  </si>
  <si>
    <t>Does your platform provide a quiz timer for graded quizzes and an option to flag questions for review?</t>
  </si>
  <si>
    <t>Course Creation : Reading Material</t>
  </si>
  <si>
    <t>Does your platform support multiple file types (PDF, PPT, videos, and external links) within courses?</t>
  </si>
  <si>
    <t xml:space="preserve">Course Creation : Discussion Forum </t>
  </si>
  <si>
    <t>Does your platform provide a discussion forum for each lesson with tagging support?</t>
  </si>
  <si>
    <t>Does your platform allow deleting comments in the discussion forum?</t>
  </si>
  <si>
    <t xml:space="preserve">Course Creation: Assignment </t>
  </si>
  <si>
    <t>Does your platform allow PDF annotation for assignments?</t>
  </si>
  <si>
    <t xml:space="preserve">Course Creation: EBOOK </t>
  </si>
  <si>
    <t>Does your platform supports EBOOK with image, audio, text etc</t>
  </si>
  <si>
    <t>Does your platform supports Audio EBOOK?</t>
  </si>
  <si>
    <t>Does the platform supports centralised management of EBOOK?</t>
  </si>
  <si>
    <t>Does your platform support chapter wise assessments</t>
  </si>
  <si>
    <t>Course Creation : Multiple Languages</t>
  </si>
  <si>
    <t>Does your platform supports creation of content, questions, texts etc in multiple languages?</t>
  </si>
  <si>
    <t>Does your platform support main languages of India such as Hindi, Marathi, Oriya, Bengali, Kanadda, Tamil, Malayalam etc</t>
  </si>
  <si>
    <t>Course Creation : Quiz Security</t>
  </si>
  <si>
    <t>Does your platform support plagiarism detection?</t>
  </si>
  <si>
    <t>Does your platform allow creation of groups within a course?</t>
  </si>
  <si>
    <t>Does your platform allow defining weightage for objective and subjective assessments, and discussion forums?</t>
  </si>
  <si>
    <t xml:space="preserve">Certificate </t>
  </si>
  <si>
    <t>Does your platform provide customizable certificates or certificate templates?</t>
  </si>
  <si>
    <t>Does your platform support adding QR codes to certificates?</t>
  </si>
  <si>
    <t>Does your platform issue certificates automatically when eligibility criteria are met?</t>
  </si>
  <si>
    <t>Does your platform support customised certificates with logo, seal, signature , texts etc</t>
  </si>
  <si>
    <t>Does your platform supports certificates for individual activity, course</t>
  </si>
  <si>
    <t>Live Classes</t>
  </si>
  <si>
    <t>Does your platform integrate with Zoom?</t>
  </si>
  <si>
    <t>Does your platform support scheduling of live classes?</t>
  </si>
  <si>
    <t>Does your platform support rescheduling of live classes?</t>
  </si>
  <si>
    <t xml:space="preserve">Platform </t>
  </si>
  <si>
    <t>Does your platform keep a track of time spent by user in the course? Does this information available in the dashboard</t>
  </si>
  <si>
    <t>Does your platform display upcoming courses on the dashboard?</t>
  </si>
  <si>
    <t>Does your platform allow learners to explore and search for courses?</t>
  </si>
  <si>
    <t>Does your platform support registration through the portal or by invitation?</t>
  </si>
  <si>
    <t>Does your platform allow profile creation and updating?</t>
  </si>
  <si>
    <t>Does your platform provide authentication for accessing content?</t>
  </si>
  <si>
    <t>Does your platform provide a calendar with event creation at both site and course levels?</t>
  </si>
  <si>
    <t>Does your platform provide notifications, announcements, reminders, and alerts management?</t>
  </si>
  <si>
    <t>Does your platform provide a course catalogue?</t>
  </si>
  <si>
    <t>Does your platform include a helpdesk feature?</t>
  </si>
  <si>
    <t xml:space="preserve">Learner's Account </t>
  </si>
  <si>
    <t>Does your platform track and display learner progress?</t>
  </si>
  <si>
    <t>Does your platform provide a learner’s dashboard?</t>
  </si>
  <si>
    <t>Does your platform support searching within course content?</t>
  </si>
  <si>
    <t>Does your platform allow learners to download certificates?</t>
  </si>
  <si>
    <t>Does your platform support awarding badges?</t>
  </si>
  <si>
    <t>Does your platform support gamification elements such as level-up and reward points?</t>
  </si>
  <si>
    <t xml:space="preserve">E-commerce </t>
  </si>
  <si>
    <t>Does your platform integrate with payment gateways?</t>
  </si>
  <si>
    <t>Does your platform provide a shopping cart feature?</t>
  </si>
  <si>
    <t>Does your platform supports detailed payment report with CGST, SGST, IGST</t>
  </si>
  <si>
    <t>Does your platform allow to download payment reports in bulk</t>
  </si>
  <si>
    <t>Does your platform allow to reconcile all payments in real time basis</t>
  </si>
  <si>
    <t>Does your platform supports coupon code for speific discounts?</t>
  </si>
  <si>
    <t>Does your platform supports payment for multiple times for the same course by learner</t>
  </si>
  <si>
    <t>Can the learner pay same course after their initial access is over</t>
  </si>
  <si>
    <t>Can your platform allow access to specific duration on successfull payment</t>
  </si>
  <si>
    <t>Does your platform send notifications to admin, learner on payment status</t>
  </si>
  <si>
    <t>Does your platform support course purchase functionality?</t>
  </si>
  <si>
    <t>Does your platform support payment gateway integration for course purchases and enrollments?</t>
  </si>
  <si>
    <t xml:space="preserve">Management </t>
  </si>
  <si>
    <t>Does your platform provide a learner gradebook?</t>
  </si>
  <si>
    <t>Does your platform support proctored exams?</t>
  </si>
  <si>
    <t>Does your platform provide feedback and review management?</t>
  </si>
  <si>
    <t>Does your platform allow linking course reviews to microsites?</t>
  </si>
  <si>
    <t>Does your platform allow managing learners efficiently?</t>
  </si>
  <si>
    <t>Does your platform support bulk emailing?</t>
  </si>
  <si>
    <t>Does your platform support custom email templates?</t>
  </si>
  <si>
    <t>Reports</t>
  </si>
  <si>
    <t>Does your platform supports creation of report by admin on real time basis by selecting fields such as name, payment status, completion, grade, time tracking etc</t>
  </si>
  <si>
    <t>Does your platform allow partners to download report</t>
  </si>
  <si>
    <t>Does your platform provide course feedback reports?</t>
  </si>
  <si>
    <t>Does your platform provide SCORM reports?</t>
  </si>
  <si>
    <t>Does your platform provide assessment and completion reports?</t>
  </si>
  <si>
    <t>Is there MIS available, to get reports based on various user metadata such as pan no, registration date etc</t>
  </si>
  <si>
    <t>How many years of data will be supported to keep in your platform?</t>
  </si>
  <si>
    <t>Can all reports be downloaded into excel, csv, pdf etc</t>
  </si>
  <si>
    <t>User registration and Login</t>
  </si>
  <si>
    <t>During registration, can use add their address, PAN no, state, educationcal qualification and other information?</t>
  </si>
  <si>
    <t>During resgistration is there a mechanism to OTP verification</t>
  </si>
  <si>
    <t>Can user register in the platform with their mobile no and without email</t>
  </si>
  <si>
    <t>Does the system check for unique registartion</t>
  </si>
  <si>
    <t>Does the system checks for unique number of logins</t>
  </si>
  <si>
    <t>Can the system track device of login of users?</t>
  </si>
  <si>
    <t>Can the system provide ip address based locking of logins</t>
  </si>
  <si>
    <t>Does your system protects from spam and other bot registration</t>
  </si>
  <si>
    <t>Partner Onboarding</t>
  </si>
  <si>
    <t>Does your platform support on-boarding of various partners such as Banks, Other Insurance Organization etc?</t>
  </si>
  <si>
    <t>Can the manager of those partner organisations login and geenrate report and see only their own data</t>
  </si>
  <si>
    <t>Can manager receive notifications of course completion and certifications</t>
  </si>
  <si>
    <t>Can the certificates be sent via mail to manager along with the learner</t>
  </si>
  <si>
    <t>Can the manager upload their own learner data and give access to the courses needed</t>
  </si>
  <si>
    <t>Can the manager do bulk payment for all his own learners</t>
  </si>
  <si>
    <t>Can the manager download all time spent report, payment report, certification reports in excel</t>
  </si>
  <si>
    <t>API and Integration</t>
  </si>
  <si>
    <t>Does your platform allow integration with various communication providers such as sms, whatsapp, etc</t>
  </si>
  <si>
    <t>Does your platform supports application programming interface of API for integrations?</t>
  </si>
  <si>
    <t>Does your platform integrates with other learner directory?</t>
  </si>
  <si>
    <t>Can your platform send grades, scores, time tracking, completion data to other systems</t>
  </si>
  <si>
    <t>Does your platform support user authentication through HRMS or external systems?</t>
  </si>
  <si>
    <t>Does your platform integrate with Udemy or other external learning platforms?</t>
  </si>
  <si>
    <t>Does your platform allow registration from other platforms and does a single sign on</t>
  </si>
  <si>
    <t>Notification</t>
  </si>
  <si>
    <t>Does your platform integrate with WhatsApp?</t>
  </si>
  <si>
    <t>Does your platform send email notifications when a learner has not logged in for 7 days?</t>
  </si>
  <si>
    <t>Does your platform support SMS notifications?</t>
  </si>
  <si>
    <t>Does your platform support whatsapp notifications?</t>
  </si>
  <si>
    <t>Does your platform allow email notifications, and reminders for courses</t>
  </si>
  <si>
    <t>Does your platform send SMS, EMAIL, WHATSAPP on every important things such as registration, course access, course completion</t>
  </si>
  <si>
    <t>Does your platform supports template based notifications, where admin can change the messages whenever they want?</t>
  </si>
  <si>
    <t>AI</t>
  </si>
  <si>
    <t>Does your platform integrate with AI to generate courses and questions?</t>
  </si>
  <si>
    <t>Does your platform integrate with AI to provide chatbot functionality?</t>
  </si>
  <si>
    <t>Does your platform generate summary, transcripti, questions using AI</t>
  </si>
  <si>
    <t>Does your platform supports multi-lingual automatic localisation using AI</t>
  </si>
  <si>
    <t>Does your platform have recommendation engine for courses to learners</t>
  </si>
  <si>
    <t>Does your platform supports chatbot, chat with pdf, chat with video, chat with content options</t>
  </si>
  <si>
    <t>Automation</t>
  </si>
  <si>
    <t>Does your platform allow sending password in bulk automatically?</t>
  </si>
  <si>
    <t>Does your platform allow making automatic notifications and reminders to learner on first time, mid month, and just before their due date</t>
  </si>
  <si>
    <t>Does your platform force users to change password automatically every 2 months</t>
  </si>
  <si>
    <t>Does your platform allows automatic access to course based on partner company</t>
  </si>
  <si>
    <t>Support</t>
  </si>
  <si>
    <t>How long do you support your platform?</t>
  </si>
  <si>
    <t>What is your SLA for responding to any query/tickets etc</t>
  </si>
  <si>
    <t>Do you support the end user in case of login issue, course access issue etc</t>
  </si>
  <si>
    <t>What is your typical SLA for support response and resolution?</t>
  </si>
  <si>
    <t>Describe how you manage user data (storage, retention, deletion policy).</t>
  </si>
  <si>
    <t>Do you provide a dedicated customer success/technical manager?</t>
  </si>
  <si>
    <t xml:space="preserve">Vendors are required to provide their compliance status against each requirement listed below. </t>
  </si>
  <si>
    <t>Requirement</t>
  </si>
  <si>
    <t>Vendor Remarks/ Response</t>
  </si>
  <si>
    <t>Integration</t>
  </si>
  <si>
    <t>Not Compliant (NC)</t>
  </si>
  <si>
    <t>Fully Compliant (FC)</t>
  </si>
  <si>
    <t>Partially Compliant 
(PC)</t>
  </si>
  <si>
    <t>Add remarks or explanations where applicable</t>
  </si>
  <si>
    <t>RBAC</t>
  </si>
  <si>
    <r>
      <rPr>
        <sz val="11"/>
        <color theme="1"/>
        <rFont val="Calibri"/>
        <family val="2"/>
      </rPr>
      <t xml:space="preserve">● </t>
    </r>
    <r>
      <rPr>
        <sz val="11"/>
        <color theme="1"/>
        <rFont val="Calibri"/>
        <family val="2"/>
        <scheme val="minor"/>
      </rPr>
      <t xml:space="preserve">Super Admin view given to III IT department and admin view access to respective departments of III
● All the companies will get admin view to see the training progress of the candidates - reports and MIS Reports which are registered through respective company. </t>
    </r>
  </si>
  <si>
    <t>Registration - Sign Up</t>
  </si>
  <si>
    <r>
      <rPr>
        <sz val="11"/>
        <color theme="1"/>
        <rFont val="Calibri"/>
        <family val="2"/>
      </rPr>
      <t xml:space="preserve">● </t>
    </r>
    <r>
      <rPr>
        <sz val="11"/>
        <color theme="1"/>
        <rFont val="Calibri"/>
        <family val="2"/>
        <scheme val="minor"/>
      </rPr>
      <t xml:space="preserve">Registration to be done by the user on the III Page (WESBITE: Insurance Institute of India)
● A success code is sent to the website of III
● Verify Email with tokenized URL/temp password/OTP ( to be managed by vendor)
URL
Login ID – (Unique No_Email ID)
Password – iii
OTP – should be generated on LMS platform which should be sent by SMS and EMAIL to the candidate. ( should be handled by Vendor)
III is expecting more security feature from Vendor.
</t>
    </r>
  </si>
  <si>
    <t>LMS Platform log-in with 2FA</t>
  </si>
  <si>
    <t>LMS Platform - Forgot Password</t>
  </si>
  <si>
    <t xml:space="preserve">Forgot password link should be available on vendor website for platform login. OTP/Resend OTP option and allow users to change password with the user's profile page. </t>
  </si>
  <si>
    <t>Home Page</t>
  </si>
  <si>
    <t>Features</t>
  </si>
  <si>
    <r>
      <t xml:space="preserve">The courses shall be created on the vendor's front ( around 2000-3000) which may include the below formats:
</t>
    </r>
    <r>
      <rPr>
        <sz val="11"/>
        <color theme="1"/>
        <rFont val="Calibri"/>
        <family val="2"/>
      </rPr>
      <t xml:space="preserve">● </t>
    </r>
    <r>
      <rPr>
        <sz val="11"/>
        <color theme="1"/>
        <rFont val="Calibri"/>
        <family val="2"/>
        <scheme val="minor"/>
      </rPr>
      <t xml:space="preserve">Videos (.mp4)-pre-recorded videos
</t>
    </r>
    <r>
      <rPr>
        <sz val="11"/>
        <color theme="1"/>
        <rFont val="Calibri"/>
        <family val="2"/>
      </rPr>
      <t>●</t>
    </r>
    <r>
      <rPr>
        <sz val="11"/>
        <color theme="1"/>
        <rFont val="Calibri"/>
        <family val="2"/>
        <scheme val="minor"/>
      </rPr>
      <t xml:space="preserve"> Document (.pdf)
Notifications to be triggered post assigning the content via email on vendor Platform
</t>
    </r>
  </si>
  <si>
    <t>Course description</t>
  </si>
  <si>
    <r>
      <t xml:space="preserve">Show every course detail namely to be captured on vendor's portal:
</t>
    </r>
    <r>
      <rPr>
        <sz val="11"/>
        <color theme="1"/>
        <rFont val="Calibri"/>
        <family val="2"/>
      </rPr>
      <t xml:space="preserve">● </t>
    </r>
    <r>
      <rPr>
        <sz val="11"/>
        <color theme="1"/>
        <rFont val="Calibri"/>
        <family val="2"/>
        <scheme val="minor"/>
      </rPr>
      <t xml:space="preserve">Description
</t>
    </r>
    <r>
      <rPr>
        <sz val="11"/>
        <color theme="1"/>
        <rFont val="Calibri"/>
        <family val="2"/>
      </rPr>
      <t xml:space="preserve">● </t>
    </r>
    <r>
      <rPr>
        <sz val="11"/>
        <color theme="1"/>
        <rFont val="Calibri"/>
        <family val="2"/>
        <scheme val="minor"/>
      </rPr>
      <t xml:space="preserve">Locking period
Course name, description, duration, start date end date, categories, price etc as static entries on frontend website - upon purchasing the course - LMS vendor's enrolment API will be called and redirection will happen to allow the learners to consume the course on learning platform
</t>
    </r>
  </si>
  <si>
    <t>Course Listing Page</t>
  </si>
  <si>
    <t>The above-mentioned courses shall be transposed as a catalogue on the III page under the relevant tab and category. This can be done via course APIs</t>
  </si>
  <si>
    <t xml:space="preserve">Course Details will have an image, a title, price, add to cart button Course description will be shown Module description will be shown If already purchased, course access URL instead of add to cart button will be shown
Any content/text on the page is static · Vendor to provide, course URL for purchased courses
</t>
  </si>
  <si>
    <t>Course Assignment/enrolment Restriction</t>
  </si>
  <si>
    <t>The vendor's platform should restrict the view and assignment of the course only to the specific target audience (broker, POSP etc.) based on learner attributes. It should restrict duplicate combination ( course code and candidate).</t>
  </si>
  <si>
    <t>Payment</t>
  </si>
  <si>
    <t>Account Page</t>
  </si>
  <si>
    <t>User Profile Add/Edit Profile Picture, name, email Change password link to Order History Add/Edit Billing Address (only 1) Purchased Courses List of purchased courses with progress % Help. Raise a query/communicate with backend team. This to be managed by Vendor LMS admin</t>
  </si>
  <si>
    <t>Multilingual</t>
  </si>
  <si>
    <t xml:space="preserve">The user shall be able to select the language in which they shall be able to consume the course (out of the 13 regional languages). </t>
  </si>
  <si>
    <t>User Access</t>
  </si>
  <si>
    <t xml:space="preserve">Upon purchase of the course, the user shall be automatically redirected to Vendor's portal page. </t>
  </si>
  <si>
    <t>Content Bookmarking</t>
  </si>
  <si>
    <t>Bookmark provision to tag where the user left from and can continue from there within vendor's portal page. This is applicable to videos as content</t>
  </si>
  <si>
    <t>Course downloading</t>
  </si>
  <si>
    <t xml:space="preserve">Restriction should be there so that user can not download any PDF and Video or any content </t>
  </si>
  <si>
    <t>Automatic assignment of Assessment</t>
  </si>
  <si>
    <t>Once the learner completes the course, the platform should automatically assign the assessment via workflows</t>
  </si>
  <si>
    <t xml:space="preserve">Automatic updation of Training hours on III Portal </t>
  </si>
  <si>
    <t>Mobile app</t>
  </si>
  <si>
    <t>Mobile Responsive</t>
  </si>
  <si>
    <t>Mobile web experience to be developed as native mobile app.</t>
  </si>
  <si>
    <t>Course Progress</t>
  </si>
  <si>
    <t>The course progress should reflect on the III page (as soon as the user logs in) in %age</t>
  </si>
  <si>
    <t xml:space="preserve">Completion </t>
  </si>
  <si>
    <t xml:space="preserve">The completion should be transposed to the III page once the user completes the course on the Vendor's portal page
Minimum Training Duration Requirements
Before sending the course completion status to the III Portal, the Vendor LMS must ensure that learners have completed at least the following:
• 75 hours completed- a minimum of 4 days
• 50 hours completion- a minimum of 3 days
• 25 hours completion- a minimum of 2 days
</t>
  </si>
  <si>
    <t>Confidentiality</t>
  </si>
  <si>
    <t>The platform shall restrict the sharing of information (PII) and should not divulge the information and mask the same in the reports</t>
  </si>
  <si>
    <t>Analytics and Dashboard</t>
  </si>
  <si>
    <t>The learner shall be able to see the analytics and progress using the in-app analytics and dashboards to showcase the progress</t>
  </si>
  <si>
    <t>Scalability</t>
  </si>
  <si>
    <t>The platform should be able to handle ~1,00,000 people per year accessing the LMS Platform.  Expected concurrency of 10% to be supported</t>
  </si>
  <si>
    <t>Course Consumption</t>
  </si>
  <si>
    <t>The learner will have access to multiple the languages, but the progress will be recorded separately for each language on LMS – The training hours spent on each language should be calculated and should be shown in total training hours</t>
  </si>
  <si>
    <t>Course Tracking</t>
  </si>
  <si>
    <r>
      <t xml:space="preserve">The system should:
</t>
    </r>
    <r>
      <rPr>
        <sz val="11"/>
        <color theme="1"/>
        <rFont val="Calibri"/>
        <family val="2"/>
      </rPr>
      <t xml:space="preserve">● </t>
    </r>
    <r>
      <rPr>
        <sz val="11"/>
        <color theme="1"/>
        <rFont val="Calibri"/>
        <family val="2"/>
        <scheme val="minor"/>
      </rPr>
      <t xml:space="preserve">Record the learner’s engagement time (LOGIN on LMS) for each segment.
</t>
    </r>
    <r>
      <rPr>
        <sz val="11"/>
        <color theme="1"/>
        <rFont val="Calibri"/>
        <family val="2"/>
      </rPr>
      <t xml:space="preserve">● </t>
    </r>
    <r>
      <rPr>
        <sz val="11"/>
        <color theme="1"/>
        <rFont val="Calibri"/>
        <family val="2"/>
        <scheme val="minor"/>
      </rPr>
      <t xml:space="preserve">Calculate the overall completion for the activity based on the total required time.
</t>
    </r>
  </si>
  <si>
    <t>Completion status</t>
  </si>
  <si>
    <t>The learner will have access to courses of multiple the language but the progress will be recorded separately for each on LMS</t>
  </si>
  <si>
    <t>Reports and analytics</t>
  </si>
  <si>
    <r>
      <t xml:space="preserve">Platform should clearly display time spent per language ( individually) within completion report
</t>
    </r>
    <r>
      <rPr>
        <sz val="11"/>
        <color theme="1"/>
        <rFont val="Calibri"/>
        <family val="2"/>
      </rPr>
      <t xml:space="preserve">● </t>
    </r>
    <r>
      <rPr>
        <sz val="11"/>
        <color theme="1"/>
        <rFont val="Calibri"/>
        <family val="2"/>
        <scheme val="minor"/>
      </rPr>
      <t xml:space="preserve">Upon course completion in Vendor's portal, completion records must be automatically shared with III
● The records should include at minimum:
● Agent registration number
● Learner name and ID
● Course details (name, ID, duration)
● Completion status and date
● Records must be shareable in a format that can be ingested by the Insurance Institute’s system (CSV, Excel, or via automated integration)
</t>
    </r>
  </si>
  <si>
    <t xml:space="preserve">consolidated report should be available for companies, showing how many candidates have registered and whether they have completed the training. Each company should have access to a dashboard where they can view the training hours completed by each candidate.
Online training progress tracking should be enabled through these reports. For seamless integration, we will provide the company code and candidate code via API.
</t>
  </si>
  <si>
    <t>Language-wise usage (e.g., English, Hindi, etc.), including the time spent by each candidate on individual videos. This will help us track whether candidates are utilizing videos available in all 13 languages.</t>
  </si>
  <si>
    <t>Course – Ebook/Audio Book / E-Learning</t>
  </si>
  <si>
    <t xml:space="preserve">Vendor's platform must support around 70 books (min 200 - 300pages) as e-books (PDF) , audio books , pre-recorded videos and E-Learning content needs to be uploaded on LMS Platform
LMS platform should have assessment creation via GEN-AI capabilities
MCQ based questions papers can be created. Max questions on each chapter need to be generated
</t>
  </si>
  <si>
    <t>Courses access will be done by API</t>
  </si>
  <si>
    <t>III will share course and candidate details using API. LMS Platform should able to provide access using OTP on candidate’s email on email and SMS/RCS</t>
  </si>
  <si>
    <r>
      <t xml:space="preserve">Show every course detail namely to be captured on vendor's portal:
</t>
    </r>
    <r>
      <rPr>
        <sz val="11"/>
        <color theme="1"/>
        <rFont val="Calibri"/>
        <family val="2"/>
      </rPr>
      <t xml:space="preserve">● </t>
    </r>
    <r>
      <rPr>
        <sz val="11"/>
        <color theme="1"/>
        <rFont val="Calibri"/>
        <scheme val="minor"/>
      </rPr>
      <t xml:space="preserve">Description
</t>
    </r>
    <r>
      <rPr>
        <sz val="11"/>
        <color theme="1"/>
        <rFont val="Calibri"/>
        <family val="2"/>
      </rPr>
      <t xml:space="preserve">● </t>
    </r>
    <r>
      <rPr>
        <sz val="11"/>
        <color theme="1"/>
        <rFont val="Calibri"/>
        <scheme val="minor"/>
      </rPr>
      <t xml:space="preserve"> Locking period- 3 months
Course name and description to be shown to the learners while enrolling courses on the platform. 
Trainer can also set fixed or variable due for pushing completion.
</t>
    </r>
  </si>
  <si>
    <t xml:space="preserve">The user shall be able to select the language (from English or Hindi) in which they shall be able to consume the course </t>
  </si>
  <si>
    <t>The platform should be able to handle 8,000 candidates to enrol for this exam in a year</t>
  </si>
  <si>
    <t>Instance</t>
  </si>
  <si>
    <t>Separate instance to be deployed for this</t>
  </si>
  <si>
    <t xml:space="preserve">Vendor's platform must support creation of exams via flashcards or MCQ based questions for 70 admins
LMS platform should have assessment creation via GEN-AI capabilities
</t>
  </si>
  <si>
    <t>Newsletter</t>
  </si>
  <si>
    <t>Vendor's portal should support publishing banners to share news around exams</t>
  </si>
  <si>
    <t xml:space="preserve">Vendor's portal to support completion ratio reports covering exam completion </t>
  </si>
  <si>
    <t>VAPT</t>
  </si>
  <si>
    <t>Product VAPT is required on yearly basis</t>
  </si>
  <si>
    <t>Data Migration</t>
  </si>
  <si>
    <t>The platform shall be able to handle the migration of data since 2022 which shall be ~50000-60000 records (completion records in excel)</t>
  </si>
  <si>
    <t>Custom Course Landing Page</t>
  </si>
  <si>
    <r>
      <rPr>
        <sz val="11"/>
        <color theme="1"/>
        <rFont val="Calibri"/>
        <family val="2"/>
      </rPr>
      <t xml:space="preserve">● </t>
    </r>
    <r>
      <rPr>
        <sz val="11"/>
        <color theme="1"/>
        <rFont val="Calibri"/>
        <scheme val="minor"/>
      </rPr>
      <t xml:space="preserve"> A standalone HTML page (or equivalent) must be developed to showcase the course details (title, description, price, duration, etc.).
● The page should provide an option for learners to purchase the course online.
Complete website development along with payment gateway integration to be manged by the vendor. Frontend facing website (ie., the B2C custom website) will be able to show all courses on their course catalogue which can be grouped for each of different use cases of III. Creation of individual ecommerce sites from one learning portal is not desired. 
Role admin access should be given to III super admin, PLI Super admin and respective department of III and respective branches which 
will be selected by the candidates while registering for PLI Online training and Online examination – so that registered candidate – training track status report can be accessed
Separate instance to be deployed for this
</t>
    </r>
  </si>
  <si>
    <r>
      <rPr>
        <sz val="11"/>
        <color theme="1"/>
        <rFont val="Calibri"/>
        <family val="2"/>
      </rPr>
      <t xml:space="preserve">● </t>
    </r>
    <r>
      <rPr>
        <sz val="11"/>
        <color theme="1"/>
        <rFont val="Calibri"/>
        <family val="2"/>
        <scheme val="minor"/>
      </rPr>
      <t xml:space="preserve">Registration to be done by the LMS Platform
● Verify Email with tokenized URL/temp password/OTP
●  Define/display the password strength and guidelines to comply with password
● Capture password
● Verify Email with tokenized URL/temp password/OTP
● Seamless SSO integration to access course catalogue- SAML 
</t>
    </r>
  </si>
  <si>
    <t>Registration - Login with 2FA</t>
  </si>
  <si>
    <r>
      <t xml:space="preserve">Redirect to LMS Platform page to Complete Login
</t>
    </r>
    <r>
      <rPr>
        <sz val="11"/>
        <color theme="1"/>
        <rFont val="Calibri"/>
        <family val="2"/>
      </rPr>
      <t xml:space="preserve">● </t>
    </r>
    <r>
      <rPr>
        <sz val="11"/>
        <color theme="1"/>
        <rFont val="Calibri"/>
        <family val="2"/>
        <scheme val="minor"/>
      </rPr>
      <t xml:space="preserve">Copulate the login information on the vendor page
● Allow the learner to change/reset password by redirecting to page
● forgot password using OTP/e-mail on the registered email ID
● Once reset, automatically redirect to the vendor page
</t>
    </r>
  </si>
  <si>
    <t>Registration - Forgot Password</t>
  </si>
  <si>
    <t>Forgot password link should be available on website</t>
  </si>
  <si>
    <t>Registration - Change Password</t>
  </si>
  <si>
    <r>
      <rPr>
        <sz val="11"/>
        <color theme="1"/>
        <rFont val="Calibri"/>
        <family val="2"/>
      </rPr>
      <t xml:space="preserve">● </t>
    </r>
    <r>
      <rPr>
        <sz val="11"/>
        <color theme="1"/>
        <rFont val="Calibri"/>
        <scheme val="minor"/>
      </rPr>
      <t xml:space="preserve">Available in user profile on the vendor page
● Website to ask for old and new password
● Website to change password
● Website to send notification
●  User to re-login user with new password and redirect to website
</t>
    </r>
  </si>
  <si>
    <r>
      <rPr>
        <sz val="11"/>
        <color theme="1"/>
        <rFont val="Calibri"/>
        <family val="2"/>
      </rPr>
      <t xml:space="preserve">● </t>
    </r>
    <r>
      <rPr>
        <sz val="11"/>
        <color theme="1"/>
        <rFont val="Calibri"/>
        <scheme val="minor"/>
      </rPr>
      <t xml:space="preserve">The page must accept secure online payments through commonly used gateways (e.g., credit/debit card, UPI, net banking, wallets).
● Once payment is successful, learners should automatically receive confirmation and access credentials.
● After successful payment, the learner must be redirected to consume the course inside Vendor's portal LMS.
● Access must be granted automatically — no manual intervention should be required
● Payment gateway integration and associated  notifications to be handled by LMS Platform
</t>
    </r>
  </si>
  <si>
    <t xml:space="preserve">● Course catalogue to be available on the LMS Platform for the learner to search and purchase. the desired course 
● Search using the Course ID and course name
● Allow the price to be mapped from the Website page to the Vendor's portal page
● the image and description to be mapped from the Vendor's portal page to Website page
● If course is already purchased, course link URL will be shown Course Categories (All course categories)
● Social Feed: :Learner should be able to post the social feed within the LMS platform and the same shall transpose to the III page.
</t>
  </si>
  <si>
    <t xml:space="preserve">The courses shall be created/uploaded on the vendor's LMS by the vendor which may include the below formats:
● Document (.pdf)
● Video
Version control subject wise to be supported
</t>
  </si>
  <si>
    <t xml:space="preserve">The user shall be able to select the language (12 languages) in which they shall be able to consume the course </t>
  </si>
  <si>
    <t>Language Selection</t>
  </si>
  <si>
    <t xml:space="preserve">The system should ask candidate to choose one language which will be their main/default language so that candidate will understand that using main/default language only training hours will be calculated.  User can select any language as main/default language.
The candidate can select any language any time. The system should prompt while selecting the language
</t>
  </si>
  <si>
    <t>The learner will have access to multiple the languages, but the progress will be recorded separately for each on LMS</t>
  </si>
  <si>
    <t>The system should record completion of courses via reports</t>
  </si>
  <si>
    <t>Language wise course consumption must be recorded in LMS. Invoicing to be handled over LMS Platform vendor Admin portal of B2C site</t>
  </si>
  <si>
    <r>
      <rPr>
        <sz val="11"/>
        <color theme="1"/>
        <rFont val="Calibri"/>
        <family val="2"/>
      </rPr>
      <t xml:space="preserve">● </t>
    </r>
    <r>
      <rPr>
        <sz val="11"/>
        <color theme="1"/>
        <rFont val="Calibri"/>
        <family val="2"/>
        <scheme val="minor"/>
      </rPr>
      <t xml:space="preserve"> The system must allow insurance agents to register through an NSEIT-managed flow.
●  Each agent must be assigned a unique registration number during this process.
●  This registration number must be validated and stored securely for future reference.
Frontend facing website (ie., the B2C custom website) will be able to show all courses on their course catalogue which can be grouped for each of different use cases of III. 
Creation of individual ecommerce sites from one learning portal is not desired. No Role based access for B2C site is required , only one admin view given to L&amp;D admin. 
Separate instance to be deployed for this
</t>
    </r>
  </si>
  <si>
    <t>Registration Number Visibility (Insurance Institute Website)</t>
  </si>
  <si>
    <t xml:space="preserve">●  Once generated, the unique registration number must be automatically ported and visible on the Insurance Institute’s website.
●  The Insurance Institute must have access to validate registration records against the official database.
</t>
  </si>
  <si>
    <t xml:space="preserve">●  Registration to be done by the user on the NSEIT
●  A success code is sent to the website of NSEIT
●  Verify Email with tokenized URL/temp password/OTP ( to be managed by NSEIT)
</t>
  </si>
  <si>
    <t xml:space="preserve">Redirect to vendor page to Complete Login
●  Copulate the login information on the vendor page
●  Allow the learner to change/reset password by redirecting to NSEIT page
● forgot password using OTP/e-mail on the registered email ID
● Once reset, automatically redirect to the vendor page
</t>
  </si>
  <si>
    <t>Forgot password link should be available on NSEIT website for platform login</t>
  </si>
  <si>
    <r>
      <t xml:space="preserve">Course catalogue to be available on the NSEIT page for the learner to search and purchase. the desired course 
</t>
    </r>
    <r>
      <rPr>
        <sz val="11"/>
        <color theme="1"/>
        <rFont val="Calibri"/>
        <family val="2"/>
      </rPr>
      <t xml:space="preserve">● </t>
    </r>
    <r>
      <rPr>
        <sz val="11"/>
        <color theme="1"/>
        <rFont val="Calibri"/>
        <scheme val="minor"/>
      </rPr>
      <t>Search using the Course ID and course name
●  Allow the price to be mapped from the NSEIT page to the Vendor's portal page
● the image and description to be mapped from the Vendor's portal page to NSEIT page
● If course is already purchased, course link URL will be shown Course Categories (All course categories)
● Social Feed: :Learner should be able to post the social feed on the platform and the same shall transpose to the NSEIT page.</t>
    </r>
  </si>
  <si>
    <t xml:space="preserve">The courses shall be created on the vendor's front ( around 2000-3000) which may include the below formats:
● Videos (.mp4)
● Document (.pdf)
</t>
  </si>
  <si>
    <r>
      <t xml:space="preserve">Show every course detail namely to be captured on vendor's portal:
</t>
    </r>
    <r>
      <rPr>
        <sz val="11"/>
        <color theme="1"/>
        <rFont val="Calibri"/>
        <family val="2"/>
      </rPr>
      <t xml:space="preserve">● </t>
    </r>
    <r>
      <rPr>
        <sz val="11"/>
        <color theme="1"/>
        <rFont val="Calibri"/>
        <scheme val="minor"/>
      </rPr>
      <t>Description
●  Locking period
Course name, description, duration, start date end date, categories, price etc as static entries on frontend website - upon purchasing the course - LMS vendor's enrolment API will be called and redirection will happen to allow the learners to consume the course on learning platform</t>
    </r>
  </si>
  <si>
    <t>The above-mentioned courses shall be transposed as a catalogue on the NSEIT page under the relevant tab and category. This can be done via course APIs</t>
  </si>
  <si>
    <t>The vendor's platform should restrict the view and assignment of the course only to the specific target audience (broker, POSP etc.)</t>
  </si>
  <si>
    <t>Shopping Cart Page</t>
  </si>
  <si>
    <r>
      <rPr>
        <sz val="11"/>
        <color theme="1"/>
        <rFont val="Calibri"/>
        <family val="2"/>
      </rPr>
      <t xml:space="preserve">● </t>
    </r>
    <r>
      <rPr>
        <sz val="11"/>
        <color theme="1"/>
        <rFont val="Calibri"/>
        <family val="2"/>
        <scheme val="minor"/>
      </rPr>
      <t xml:space="preserve">Show list of courses added to cart with price . Website to be manged by NSEIT
● Show total price 
● Show remove from cart option
●  No coupons are considered 
● No promotions are considered
</t>
    </r>
  </si>
  <si>
    <t>The payment gateway shall be integrated to close the payment. Payment integration will be through redirect Subscription to payment provider needs to be taken care by Client. Any charges incurred with Payment Provider will be taken care by Client . Any SDK needed for integration needs to be procured by client only. JavaScript or Java based SDKs will be supported. Payment gateway to be managed by NSEIT/III.  Payment notifications to be handled by III/NSEIT</t>
  </si>
  <si>
    <t>Checkout Page</t>
  </si>
  <si>
    <t>Add/Edit Billing Address Show Payment options Setup payment and integrate with Payment Provider After payment should thank you page If any payment issue, process refund to the extent supported by Payment Provider. Send order notification email to user Push Course and User Mapping to Vendor</t>
  </si>
  <si>
    <t>User Profile Add/Edit Profile Picture, name, email Change password link to Order History Add/Edit Billing Address (only 1) Purchased Courses List of purchased courses with progress % Help . Raise a query/communicate with backend team. This to be managed by NSEIT admin</t>
  </si>
  <si>
    <t>The user shall be able to select the language in which they shall be able to consume the course (out of the 13 regional languages). These courses must be created separately as part of catalogue for each of these languages</t>
  </si>
  <si>
    <t>Provision of allowing to download or not download content</t>
  </si>
  <si>
    <t xml:space="preserve">Automatic assignment of Assessment </t>
  </si>
  <si>
    <t>Compatibility of LMS on Mobile usage (ios and android). White labelled app is required for all personas. Vendor to provide learning app for learners only</t>
  </si>
  <si>
    <t>The course progress should reflect on the NSEIT page (as soon as the user logs in) in %age</t>
  </si>
  <si>
    <t>The completion should be transposed to the NSEIT page once the user completes the course on the Vendor's portal page</t>
  </si>
  <si>
    <r>
      <t xml:space="preserve">The system should:
</t>
    </r>
    <r>
      <rPr>
        <sz val="11"/>
        <color theme="1"/>
        <rFont val="Calibri"/>
        <family val="2"/>
      </rPr>
      <t xml:space="preserve">● </t>
    </r>
    <r>
      <rPr>
        <sz val="11"/>
        <color theme="1"/>
        <rFont val="Calibri"/>
        <family val="2"/>
        <scheme val="minor"/>
      </rPr>
      <t xml:space="preserve">Record the learner’s engagement time (LOGIN on LMS) for each segment.
● Calculate the overall completion for the activity based on the total required time.
</t>
    </r>
  </si>
  <si>
    <r>
      <t xml:space="preserve">Platform should clearly display time spent per language ( individually) within completion report
</t>
    </r>
    <r>
      <rPr>
        <sz val="11"/>
        <color theme="1"/>
        <rFont val="Calibri"/>
        <family val="2"/>
      </rPr>
      <t xml:space="preserve">● </t>
    </r>
    <r>
      <rPr>
        <sz val="11"/>
        <color theme="1"/>
        <rFont val="Calibri"/>
        <family val="2"/>
        <scheme val="minor"/>
      </rPr>
      <t xml:space="preserve">pon course completion in Vendor's portal, completion records must be automatically shared with III
● The records should include at minimum:
● Agent registration number
● Learner name and ID
● Course details (name, ID, duration)
● Completion status and date
● Records must be shareable in a format that can be ingested by the Insurance Institute’s system (CSV, Excel, or via automated integration)
</t>
    </r>
  </si>
  <si>
    <t>Sr. No.</t>
  </si>
  <si>
    <t>Course Management System</t>
  </si>
  <si>
    <t xml:space="preserve">• Create, update, and organize courses/modules
• Upload multimedia content (videos, PDFs, quizzes)
• Set prerequisites and learning paths
</t>
  </si>
  <si>
    <t>Live &amp; Recorded Sessions</t>
  </si>
  <si>
    <t xml:space="preserve">• Integration with Zoom, Google Meet, or proprietary platforms
• Option to record and archive sessions for later access
</t>
  </si>
  <si>
    <t xml:space="preserve"> Assessment &amp; Certification</t>
  </si>
  <si>
    <t xml:space="preserve">• Online quizzes, assignments, and exams
• Auto-grading and manual evaluation options
• Customizable certificate generation
</t>
  </si>
  <si>
    <t>Student Management</t>
  </si>
  <si>
    <t xml:space="preserve">• Dashboard to track student progress and engagement
• Attendance tracking (live sessions)
• Communication tools (email, chat, notifications)
</t>
  </si>
  <si>
    <t>Payment &amp; Enrolment</t>
  </si>
  <si>
    <t xml:space="preserve">• Secure payment gateway integration
• Discount codes, instalment plans, and bulk enrolment options
</t>
  </si>
  <si>
    <t>Analytics &amp; Reporting</t>
  </si>
  <si>
    <t xml:space="preserve">• Course completion rates
• Engagement metrics
• Feedback collection and analysis
</t>
  </si>
  <si>
    <t>Marketing &amp; Outreach</t>
  </si>
  <si>
    <t xml:space="preserve">• SEO-optimized course pages
• Email campaigns and lead tracking
• Affiliate/referral programs
</t>
  </si>
  <si>
    <t>User-Friendly Dashboard</t>
  </si>
  <si>
    <t xml:space="preserve">• Personalized learning path
• Progress tracking and reminders
• Upcoming sessions and deadlines
</t>
  </si>
  <si>
    <t>Flexible Learning Options</t>
  </si>
  <si>
    <t xml:space="preserve">• Access to recorded sessions anytime
• Mobile-friendly platform
• Downloadable resources
</t>
  </si>
  <si>
    <t>Interactive Learning Tools</t>
  </si>
  <si>
    <t xml:space="preserve">• Live chat with instructors
• Discussion forums and peer interaction
• Gamified elements (badges, leader boards)
</t>
  </si>
  <si>
    <t>Support &amp; Guidance</t>
  </si>
  <si>
    <t xml:space="preserve">• Helpdesk or chatbot support
• Career counselling or mentorship options
• FAQs and troubleshooting guides
</t>
  </si>
  <si>
    <t>Certification &amp; Portfolio</t>
  </si>
  <si>
    <t xml:space="preserve">• Downloadable certificates
• Option to showcase achievements on LinkedIn or personal portfolio
</t>
  </si>
  <si>
    <t>Feedback Mechanism</t>
  </si>
  <si>
    <t xml:space="preserve">• Rate courses and instructors
• Suggest improvements or report issues
</t>
  </si>
  <si>
    <t>Training Institutes (Corporate-Focused)</t>
  </si>
  <si>
    <t>Enterprise Client Management</t>
  </si>
  <si>
    <t xml:space="preserve">• Manage multiple corporate clients with separate dashboards
• Custom branding and white-labeling options
• Role-based access for HR, managers, and trainers
</t>
  </si>
  <si>
    <t>Customizable Training Programs</t>
  </si>
  <si>
    <t xml:space="preserve">• Tailored courses for different departments or roles
• Pre-assessment to personalize learning paths
• Integration with corporate policies and compliance requirements
</t>
  </si>
  <si>
    <t>Blended Learning Support</t>
  </si>
  <si>
    <t xml:space="preserve">• Combine online modules with in-person workshops
• Schedule coordination tools for hybrid sessions
</t>
  </si>
  <si>
    <t>Performance &amp; ROI Tracking</t>
  </si>
  <si>
    <t xml:space="preserve">• Detailed analytics on employee progress and skill improvement
• Reports for HR and leadership on training effectiveness
• ROI calculators and dashboards
</t>
  </si>
  <si>
    <t>Compliance &amp; Certification</t>
  </si>
  <si>
    <t xml:space="preserve">• Track mandatory compliance training (e.g., safety, ethics)
• Auto-reminders for renewals and re-certifications
• Audit-ready documentation
</t>
  </si>
  <si>
    <t>Integration Capabilities</t>
  </si>
  <si>
    <t xml:space="preserve">• Connect with HRMS, LMS, and ERP systems
• Single Sign-On (SSO) and secure access protocols
</t>
  </si>
  <si>
    <t>Support &amp; Account Management</t>
  </si>
  <si>
    <t xml:space="preserve">• Dedicated account managers for corporate clients
• SLA-based support and onboarding assistance
</t>
  </si>
  <si>
    <t>Corporate Learners (Employees)</t>
  </si>
  <si>
    <t>Role-Based Learning Paths</t>
  </si>
  <si>
    <t xml:space="preserve">• Courses aligned with job roles and career progression
• Skill gap analysis and personalized recommendations
</t>
  </si>
  <si>
    <t>Microlearning &amp; Flexibility</t>
  </si>
  <si>
    <t xml:space="preserve">• Short, focused modules for busy schedules
• Mobile access and offline downloads
</t>
  </si>
  <si>
    <t>Progress &amp; Recognition</t>
  </si>
  <si>
    <t xml:space="preserve">• Visual progress tracking
• Digital badges and certificates
• Leaderboards and gamification for motivation
</t>
  </si>
  <si>
    <t>Feedback &amp; Interaction</t>
  </si>
  <si>
    <t xml:space="preserve">• Post-training feedback forms
• Peer discussion forums and group activities
• Access to mentors or trainers for Q&amp;A
</t>
  </si>
  <si>
    <t>Career Development Tools</t>
  </si>
  <si>
    <t xml:space="preserve">• Skill mapping to internal job opportunities
• Integration with performance reviews and promotions
</t>
  </si>
  <si>
    <t>Security &amp; Privacy</t>
  </si>
  <si>
    <t xml:space="preserve">• Secure login and data protection
• Confidentiality of performance data
</t>
  </si>
  <si>
    <t>Response (FC/PC/NC)</t>
  </si>
  <si>
    <t>Core Learning</t>
  </si>
  <si>
    <t>Journeys / Pathways</t>
  </si>
  <si>
    <t>Assessments</t>
  </si>
  <si>
    <t>Capability Intelligence</t>
  </si>
  <si>
    <t>Social Learning</t>
  </si>
  <si>
    <t>Content &amp; Content Management</t>
  </si>
  <si>
    <t>Artificial Intelligence (AI)</t>
  </si>
  <si>
    <t>Reporting</t>
  </si>
  <si>
    <t>Analytics</t>
  </si>
  <si>
    <t>Learning Automation</t>
  </si>
  <si>
    <t>KPIs &amp; Coaching</t>
  </si>
  <si>
    <t>General Platform Features</t>
  </si>
  <si>
    <r>
      <t xml:space="preserve">● </t>
    </r>
    <r>
      <rPr>
        <sz val="11"/>
        <color rgb="FF000000"/>
        <rFont val="Calibri"/>
        <family val="2"/>
      </rPr>
      <t xml:space="preserve">Micro-learning ( Multi Languages)
● Certifications
● Adaptive video streaming
● Instructor-led training (physical, virtual, hybrid)
● Integration with Zoom / MS Teams / Google Meet for virtual training
● Skill mapping for default content assignment
</t>
    </r>
  </si>
  <si>
    <r>
      <t xml:space="preserve">● </t>
    </r>
    <r>
      <rPr>
        <sz val="11"/>
        <color rgb="FF000000"/>
        <rFont val="Calibri"/>
        <family val="2"/>
        <scheme val="minor"/>
      </rPr>
      <t>Standard learning journeys
● Drip (time-based) journeys
● Content collections</t>
    </r>
  </si>
  <si>
    <r>
      <t xml:space="preserve">● </t>
    </r>
    <r>
      <rPr>
        <sz val="11"/>
        <color rgb="FF000000"/>
        <rFont val="Calibri"/>
        <family val="2"/>
        <scheme val="minor"/>
      </rPr>
      <t>Objective quizzes / multiple-choice questions (non-AI based assessment creation)
● Subjective assessments with trainer/manager grading
● Surveys</t>
    </r>
  </si>
  <si>
    <r>
      <t xml:space="preserve">● </t>
    </r>
    <r>
      <rPr>
        <sz val="11"/>
        <color rgb="FF000000"/>
        <rFont val="Calibri"/>
        <family val="2"/>
        <scheme val="minor"/>
      </rPr>
      <t>Manager / Supervisor / Buddy feedback
● Skydive / On-the-job training (supervised, manager/buddy-led)
● Journey scorecards / Capability Indexes / Readiness Scores</t>
    </r>
  </si>
  <si>
    <r>
      <t xml:space="preserve">● </t>
    </r>
    <r>
      <rPr>
        <sz val="11"/>
        <color rgb="FF000000"/>
        <rFont val="Calibri"/>
        <family val="2"/>
        <scheme val="minor"/>
      </rPr>
      <t>Social wall
● Leader boards with standard events
● Teams for community learning
● Contests
● Creator economy (user-generated content)
● Leader board points redemption with external reward platforms</t>
    </r>
  </si>
  <si>
    <t>● Open AI-curated learning resources (YouTube, Podcasts, Articles)
● Integration with MOOCs 
● Admin controls to manage unsafe or retired content
● Content permissions to manage MOOC access by user groups</t>
  </si>
  <si>
    <t>● Personalized learning recommendations based on search history, peer activity, and trending modules
● AI-generated summaries of learning artifacts</t>
  </si>
  <si>
    <t>● Usage reporting (logins, time spent)
● Completions reporting
● Manager-level reporting
● Journey reporting
●  Report scheduler
● Content reporting (learning architecture level)</t>
  </si>
  <si>
    <r>
      <t>●</t>
    </r>
    <r>
      <rPr>
        <sz val="11"/>
        <color rgb="FF000000"/>
        <rFont val="Calibri"/>
        <family val="2"/>
        <scheme val="minor"/>
      </rPr>
      <t xml:space="preserve"> Off-the-shelf Power BI Learning Analytics dashboards</t>
    </r>
  </si>
  <si>
    <r>
      <t xml:space="preserve">● </t>
    </r>
    <r>
      <rPr>
        <sz val="11"/>
        <color rgb="FF000000"/>
        <rFont val="Calibri"/>
        <family val="2"/>
        <scheme val="minor"/>
      </rPr>
      <t xml:space="preserve">Automated learning workflows
● Approval workflows for content/programs
● Custom leaderboard events
● Custom module attributes for business flows (e.g., CPD hours tracking)
● Bulk creation of classroom modules with batches &amp; sessions
● Versioning of modules for FY year-on-year learning triggers
</t>
    </r>
  </si>
  <si>
    <t>● Support for KPIs based on user-defined field (UDF) rules
● Automatic learning assignment based on KPI triggers
● Asynchronous manager coaching workflows based on KPI triggers</t>
  </si>
  <si>
    <r>
      <t xml:space="preserve">● </t>
    </r>
    <r>
      <rPr>
        <sz val="11"/>
        <color rgb="FF000000"/>
        <rFont val="Calibri"/>
        <family val="2"/>
        <scheme val="minor"/>
      </rPr>
      <t>Mobile &amp; web app access
● Notifications &amp; reminders (email, push, in-app)
● Multi-lingual support (microlearning, surveys, notifications)
● E-Signature-based compliance tracking for self-paced modules
● Adoption toolkit – learning campaign management through emails &amp; notifications
● All LMS files to be uploaded should follow a standard naming convention. This will help us efficiently manage files and generate MIS reports at any time, enabling us to track the exact number of videos and audio files available on the platform
● There should be a provision for III admin staff members to easily upload or make minor changes to the content. While overall LMS platform management will remain with the service provider, small updates should be manageable by our in-house team..</t>
    </r>
  </si>
  <si>
    <t>Bidder Eligibility Critieria</t>
  </si>
  <si>
    <t>Bidders meeting the following criteria are eligible to submit their Bids along with supporting documents. If the Bid is not accompanied by all the required documents supporting eligibility criteria, the same would be rejected:</t>
  </si>
  <si>
    <t>Eligibility Criteria</t>
  </si>
  <si>
    <t>Document to be submitted</t>
  </si>
  <si>
    <t>The Bidder must be an Indian Company/ LLP /Partnership firm registered under applicable Act in India.</t>
  </si>
  <si>
    <t>Copy of the audited financial statement for required financial years. (Certificate from statutory auditor for preceding/current 3 years may be submitted.)</t>
  </si>
  <si>
    <t xml:space="preserve">The Bidder should be profitable organization on the basis of profit before tax (PBT) for at least 02 (two) out of last 3 financial years mentioned as above.
Exemption: Entities registered under MSME or recognized by StartUp India are exempted from this turnover requirement. Valid proof of registration must be submitted.
</t>
  </si>
  <si>
    <t>Copy of the audited financial statement along with profit and loss statement for corresponding years and / or Certificate of the statutory auditor.</t>
  </si>
  <si>
    <t xml:space="preserve">Bidders should not be under debarment/blacklist period for  breach    of contract/fraud/corrupt practices by any Scheduled Commercial   Bank/  Public Sector Undertaking / State or Central Government or their agencies/ departments   on the date  of
submission of bid for this RFP.
</t>
  </si>
  <si>
    <t xml:space="preserve">Bidder should specifically certify in
Appendix-A in this regard.
</t>
  </si>
  <si>
    <t xml:space="preserve">Awards - One client at least, awarded with Digital Learning Transformation 
Innovation &amp; Roadmap- GenAI-driven features, including quiz and content creation with GEN-AI, including cultural fitment, both in the reel as well as the PPT format, in course authoring. The future roadmap must include agentic AI pathway creation
</t>
  </si>
  <si>
    <t>Name of the client</t>
  </si>
  <si>
    <t>Sr No</t>
  </si>
  <si>
    <t>Technical Evaluation Criteria</t>
  </si>
  <si>
    <t>Maximum Marks</t>
  </si>
  <si>
    <t>Name &amp; Signature of authorised signatory</t>
  </si>
  <si>
    <t>Seal of Company</t>
  </si>
  <si>
    <t>04 -  PLI  (Use Case 4)</t>
  </si>
  <si>
    <t>05 III Exam Portal  (Use Case 5)</t>
  </si>
  <si>
    <t>Max Marks</t>
  </si>
  <si>
    <t>01Type of Intermediaries other than IA (Use Case 1)</t>
  </si>
  <si>
    <r>
      <rPr>
        <sz val="11"/>
        <color theme="1"/>
        <rFont val="Calibri"/>
        <family val="2"/>
      </rPr>
      <t xml:space="preserve">● </t>
    </r>
    <r>
      <rPr>
        <sz val="11"/>
        <color theme="1"/>
        <rFont val="Calibri"/>
        <scheme val="minor"/>
      </rPr>
      <t xml:space="preserve">Course catalogue to be available on the III page for the learner to search and purchase. the desired course
</t>
    </r>
    <r>
      <rPr>
        <sz val="11"/>
        <color theme="1"/>
        <rFont val="Calibri"/>
        <family val="2"/>
      </rPr>
      <t xml:space="preserve">● </t>
    </r>
    <r>
      <rPr>
        <sz val="11"/>
        <color theme="1"/>
        <rFont val="Calibri"/>
        <scheme val="minor"/>
      </rPr>
      <t xml:space="preserve">Search using the Course ID and course name 
</t>
    </r>
    <r>
      <rPr>
        <sz val="11"/>
        <color theme="1"/>
        <rFont val="Calibri"/>
        <family val="2"/>
      </rPr>
      <t>●</t>
    </r>
    <r>
      <rPr>
        <b/>
        <sz val="11"/>
        <rFont val="Calibri"/>
        <family val="2"/>
      </rPr>
      <t xml:space="preserve"> </t>
    </r>
    <r>
      <rPr>
        <b/>
        <sz val="11"/>
        <rFont val="Calibri"/>
        <family val="2"/>
        <scheme val="minor"/>
      </rPr>
      <t>If course and candidate combination already exist, vendor should not accept the same registration. The validation should be available at vendor end.</t>
    </r>
    <r>
      <rPr>
        <sz val="11"/>
        <color theme="1"/>
        <rFont val="Calibri"/>
        <scheme val="minor"/>
      </rPr>
      <t xml:space="preserve">                           course link URL will be shown Course Categories (All course categories)
</t>
    </r>
    <r>
      <rPr>
        <sz val="11"/>
        <color theme="1"/>
        <rFont val="Calibri"/>
        <family val="2"/>
      </rPr>
      <t xml:space="preserve">● </t>
    </r>
    <r>
      <rPr>
        <sz val="11"/>
        <color theme="1"/>
        <rFont val="Calibri"/>
        <scheme val="minor"/>
      </rPr>
      <t>Payment flow happening on iii portal and after it happens the III website can communicate to chosen LMS vendor (via API) which course needs to be assigned and to whom - this way the payment confirmation can be routed to III and III can send a call to activate the course to LMS Platform (payment verification/validation happens at their end and they send LMS Platform call to activate)
● Payment gateway integration to be managed by III
● Social Feed: :Learner should be able to post the social feed on learning platform                                      ● Domain will be provided by III</t>
    </r>
  </si>
  <si>
    <r>
      <t xml:space="preserve">● Redirect to vendor page to Complete Login
</t>
    </r>
    <r>
      <rPr>
        <sz val="11"/>
        <color theme="1"/>
        <rFont val="Calibri"/>
        <family val="2"/>
      </rPr>
      <t>●</t>
    </r>
    <r>
      <rPr>
        <sz val="11"/>
        <rFont val="Calibri"/>
        <family val="2"/>
      </rPr>
      <t xml:space="preserve"> </t>
    </r>
    <r>
      <rPr>
        <sz val="11"/>
        <rFont val="Calibri"/>
        <family val="2"/>
        <scheme val="minor"/>
      </rPr>
      <t xml:space="preserve">Copulate </t>
    </r>
    <r>
      <rPr>
        <sz val="11"/>
        <color theme="1"/>
        <rFont val="Calibri"/>
        <family val="2"/>
        <scheme val="minor"/>
      </rPr>
      <t xml:space="preserve">the login information on the vendor page
</t>
    </r>
    <r>
      <rPr>
        <sz val="11"/>
        <color theme="1"/>
        <rFont val="Calibri"/>
        <family val="2"/>
      </rPr>
      <t xml:space="preserve">● </t>
    </r>
    <r>
      <rPr>
        <sz val="11"/>
        <color theme="1"/>
        <rFont val="Calibri"/>
        <family val="2"/>
        <scheme val="minor"/>
      </rPr>
      <t xml:space="preserve">Allow the learner to change/reset password by redirecting to Vendor page
</t>
    </r>
    <r>
      <rPr>
        <sz val="11"/>
        <color theme="1"/>
        <rFont val="Calibri"/>
        <family val="2"/>
      </rPr>
      <t>●</t>
    </r>
    <r>
      <rPr>
        <sz val="11"/>
        <color theme="1"/>
        <rFont val="Calibri"/>
        <family val="2"/>
        <scheme val="minor"/>
      </rPr>
      <t xml:space="preserve"> forgot password using OTP/e-mail on the registered email ID
</t>
    </r>
    <r>
      <rPr>
        <sz val="11"/>
        <color theme="1"/>
        <rFont val="Calibri"/>
        <family val="2"/>
      </rPr>
      <t xml:space="preserve">● </t>
    </r>
    <r>
      <rPr>
        <sz val="11"/>
        <color theme="1"/>
        <rFont val="Calibri"/>
        <family val="2"/>
        <scheme val="minor"/>
      </rPr>
      <t xml:space="preserve">Once reset, automatically redirect to the vendor page
</t>
    </r>
  </si>
  <si>
    <t xml:space="preserve">Payment gateway API to be shared by the III. All payment notifications to be handled by III.
</t>
  </si>
  <si>
    <t>Once the learner completes the course, the platform should automatically assign the assessment via workflows as per the requirement.</t>
  </si>
  <si>
    <t>Automatic updation of Training hours on III Portal from LMS Platform as soon as user will log out from LMS Platform . There should be button to push training hours .</t>
  </si>
  <si>
    <t xml:space="preserve">Compatibility of LMS on Mobile usage (iOS and android). White labelled app is required for all persons. 
Vendor to provide learning app for learners only and III admin
</t>
  </si>
  <si>
    <t>01</t>
  </si>
  <si>
    <t xml:space="preserve"> Vendor Remarks/ Response - Add remarks or explanations where applicable</t>
  </si>
  <si>
    <t xml:space="preserve"> Compliance- Fully Compliant (FC)</t>
  </si>
  <si>
    <t>Compliance -Partially Compliant 
(PC)</t>
  </si>
  <si>
    <t>Compliance- Not Compliant (NC)</t>
  </si>
  <si>
    <t>Type</t>
  </si>
  <si>
    <t>Srno</t>
  </si>
  <si>
    <t>'02 - E-Book, Audio Book, E-Learning, Pre-Recorded Videos (Use Case 2)</t>
  </si>
  <si>
    <t>02</t>
  </si>
  <si>
    <t>'03 - Admin Portal  (Use Case 3)</t>
  </si>
  <si>
    <t>03</t>
  </si>
  <si>
    <t>04</t>
  </si>
  <si>
    <t>05</t>
  </si>
  <si>
    <t>06</t>
  </si>
  <si>
    <t>07</t>
  </si>
  <si>
    <t>08</t>
  </si>
  <si>
    <t>09</t>
  </si>
  <si>
    <t>10</t>
  </si>
  <si>
    <t>11</t>
  </si>
  <si>
    <t>12</t>
  </si>
  <si>
    <t>13</t>
  </si>
  <si>
    <t>14</t>
  </si>
  <si>
    <t>15</t>
  </si>
  <si>
    <t>16</t>
  </si>
  <si>
    <t>17</t>
  </si>
  <si>
    <t>18</t>
  </si>
  <si>
    <t>SubSrno</t>
  </si>
  <si>
    <t>Type code</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</si>
  <si>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</si>
  <si>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</si>
  <si>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</si>
  <si>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</si>
  <si>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</si>
  <si>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</si>
  <si>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</si>
  <si>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</si>
  <si>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</si>
  <si>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</si>
  <si>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</si>
  <si>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</si>
  <si>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</si>
  <si>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</si>
  <si>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</si>
  <si>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</si>
  <si>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</si>
  <si>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</si>
  <si>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</si>
  <si>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</si>
  <si>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</si>
  <si>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</si>
  <si>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</si>
  <si>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</si>
  <si>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</si>
  <si>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</si>
  <si>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</si>
  <si>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</si>
  <si>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</si>
  <si>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</si>
  <si>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</si>
  <si>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</si>
  <si>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</si>
  <si>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</si>
  <si>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</si>
  <si>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</si>
  <si>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</si>
  <si>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</si>
  <si>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</si>
  <si>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</si>
  <si>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</si>
  <si>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</si>
  <si>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</si>
  <si>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</si>
  <si>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</si>
  <si>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</si>
  <si>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</si>
  <si>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</si>
  <si>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</si>
  <si>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</si>
  <si>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</si>
  <si>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</si>
  <si>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</si>
  <si>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</si>
  <si>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</si>
  <si>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</si>
  <si>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</si>
  <si>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</si>
  <si>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</si>
  <si>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</si>
  <si>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</si>
  <si>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</si>
  <si>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</si>
  <si>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</si>
  <si>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</si>
  <si>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</si>
  <si>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</si>
  <si>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</si>
  <si>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</si>
  <si>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</si>
  <si>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Total Points</t>
  </si>
  <si>
    <t xml:space="preserve">01- Functional Requirements </t>
  </si>
  <si>
    <t>01- Institute</t>
  </si>
  <si>
    <t>02-For Candidate</t>
  </si>
  <si>
    <t>A0101</t>
  </si>
  <si>
    <t>A0102</t>
  </si>
  <si>
    <t>A0103</t>
  </si>
  <si>
    <t>A0104</t>
  </si>
  <si>
    <t>A0105</t>
  </si>
  <si>
    <t>A0106</t>
  </si>
  <si>
    <t>A0107</t>
  </si>
  <si>
    <t>A0108</t>
  </si>
  <si>
    <t>A0109</t>
  </si>
  <si>
    <t>A0110</t>
  </si>
  <si>
    <t>A0111</t>
  </si>
  <si>
    <t>A0112</t>
  </si>
  <si>
    <t>A0113</t>
  </si>
  <si>
    <t>A0114</t>
  </si>
  <si>
    <t>A0115</t>
  </si>
  <si>
    <t>A0116</t>
  </si>
  <si>
    <t>A0117</t>
  </si>
  <si>
    <t>A0118</t>
  </si>
  <si>
    <t>A0119</t>
  </si>
  <si>
    <t>A0120</t>
  </si>
  <si>
    <t>A0121</t>
  </si>
  <si>
    <t>A0122</t>
  </si>
  <si>
    <t>A0123</t>
  </si>
  <si>
    <t>A0124</t>
  </si>
  <si>
    <t>A0125</t>
  </si>
  <si>
    <t>A0126</t>
  </si>
  <si>
    <t>A0127</t>
  </si>
  <si>
    <t>A0128</t>
  </si>
  <si>
    <t>A0129</t>
  </si>
  <si>
    <t>A0130</t>
  </si>
  <si>
    <t>A0131</t>
  </si>
  <si>
    <t>A0132</t>
  </si>
  <si>
    <t>A0133</t>
  </si>
  <si>
    <t>A01</t>
  </si>
  <si>
    <t>A02</t>
  </si>
  <si>
    <t>A03</t>
  </si>
  <si>
    <t>A04</t>
  </si>
  <si>
    <t>A05</t>
  </si>
  <si>
    <t>A0201</t>
  </si>
  <si>
    <t>A0202</t>
  </si>
  <si>
    <t>A0203</t>
  </si>
  <si>
    <t>A0204</t>
  </si>
  <si>
    <t>A0205</t>
  </si>
  <si>
    <t>A0206</t>
  </si>
  <si>
    <t>A0301</t>
  </si>
  <si>
    <t>A0302</t>
  </si>
  <si>
    <t>A0303</t>
  </si>
  <si>
    <t>A0304</t>
  </si>
  <si>
    <t>A0401</t>
  </si>
  <si>
    <t>A0402</t>
  </si>
  <si>
    <t>A0403</t>
  </si>
  <si>
    <t>A0404</t>
  </si>
  <si>
    <t>A0405</t>
  </si>
  <si>
    <t>A0406</t>
  </si>
  <si>
    <t>A0407</t>
  </si>
  <si>
    <t>A0408</t>
  </si>
  <si>
    <t>A0409</t>
  </si>
  <si>
    <t>A0410</t>
  </si>
  <si>
    <t>A0411</t>
  </si>
  <si>
    <t>A0412</t>
  </si>
  <si>
    <t>A0413</t>
  </si>
  <si>
    <t>A0414</t>
  </si>
  <si>
    <t>A0415</t>
  </si>
  <si>
    <t>A0501</t>
  </si>
  <si>
    <t>A0502</t>
  </si>
  <si>
    <t>A0503</t>
  </si>
  <si>
    <t>A0504</t>
  </si>
  <si>
    <t>A0505</t>
  </si>
  <si>
    <t>A0506</t>
  </si>
  <si>
    <t>A0507</t>
  </si>
  <si>
    <t>A0508</t>
  </si>
  <si>
    <t>A0509</t>
  </si>
  <si>
    <t>A0510</t>
  </si>
  <si>
    <t>A0511</t>
  </si>
  <si>
    <t>A0513</t>
  </si>
  <si>
    <t>A0514</t>
  </si>
  <si>
    <t>A0515</t>
  </si>
  <si>
    <t>A0516</t>
  </si>
  <si>
    <t>A0517</t>
  </si>
  <si>
    <t>A0518</t>
  </si>
  <si>
    <t>A0519</t>
  </si>
  <si>
    <t>A0520</t>
  </si>
  <si>
    <t>A0521</t>
  </si>
  <si>
    <t>A0522</t>
  </si>
  <si>
    <t>A0523</t>
  </si>
  <si>
    <t>A0524</t>
  </si>
  <si>
    <t>A0525</t>
  </si>
  <si>
    <t>A0526</t>
  </si>
  <si>
    <t>A0527</t>
  </si>
  <si>
    <t>A0528</t>
  </si>
  <si>
    <t>A0529</t>
  </si>
  <si>
    <t>A0530</t>
  </si>
  <si>
    <t>B01</t>
  </si>
  <si>
    <t>B0101</t>
  </si>
  <si>
    <t>B0103</t>
  </si>
  <si>
    <t>B0102</t>
  </si>
  <si>
    <t>B0104</t>
  </si>
  <si>
    <t>B0105</t>
  </si>
  <si>
    <t>B0106</t>
  </si>
  <si>
    <t>B0107</t>
  </si>
  <si>
    <t>B0108</t>
  </si>
  <si>
    <t>B0109</t>
  </si>
  <si>
    <t>B0110</t>
  </si>
  <si>
    <t>B0111</t>
  </si>
  <si>
    <t>B0112</t>
  </si>
  <si>
    <t>C01</t>
  </si>
  <si>
    <t>C02</t>
  </si>
  <si>
    <t>C0101</t>
  </si>
  <si>
    <t>C0102</t>
  </si>
  <si>
    <t>C0103</t>
  </si>
  <si>
    <t>C0104</t>
  </si>
  <si>
    <t>C0105</t>
  </si>
  <si>
    <t>C0106</t>
  </si>
  <si>
    <t>C0107</t>
  </si>
  <si>
    <t>C0201</t>
  </si>
  <si>
    <t>C0202</t>
  </si>
  <si>
    <t>C0203</t>
  </si>
  <si>
    <t>C0204</t>
  </si>
  <si>
    <t>C0205</t>
  </si>
  <si>
    <t>C0206</t>
  </si>
  <si>
    <t>C03</t>
  </si>
  <si>
    <t>C0301</t>
  </si>
  <si>
    <t>C0302</t>
  </si>
  <si>
    <t>C0303</t>
  </si>
  <si>
    <t>C0304</t>
  </si>
  <si>
    <t>C0305</t>
  </si>
  <si>
    <t>C0306</t>
  </si>
  <si>
    <t>C0307</t>
  </si>
  <si>
    <t>C04</t>
  </si>
  <si>
    <t>C0401</t>
  </si>
  <si>
    <t>C0402</t>
  </si>
  <si>
    <t>C0403</t>
  </si>
  <si>
    <t>C0404</t>
  </si>
  <si>
    <t>C0405</t>
  </si>
  <si>
    <t>C0406</t>
  </si>
  <si>
    <t>LMS to be developed and customised as per III’s requirements, preferably hosted on a highly secured cloud infrastructure.</t>
  </si>
  <si>
    <t>LMS should be accessible to users via the web and mobile app (hybrid or native).</t>
  </si>
  <si>
    <t>The mobile app must support the latest mobile OS (Android and iOS).</t>
  </si>
  <si>
    <t>The Vendor must-have capability to monitor any unusual, unauthorized or suspicious activity (SOC 2 compliance)</t>
  </si>
  <si>
    <t xml:space="preserve">The Vendor must ensure business continuity in case of any disaster </t>
  </si>
  <si>
    <t>The platform should have strong encryptions for all critical customer data (at rest and in transit).</t>
  </si>
  <si>
    <t>The platform should support microservices-based architecture and must be highly scalable to avoid single point of failure.</t>
  </si>
  <si>
    <t>The hosting solution for the LMS should have been tested for high performance and be able to support a concurrency of at least 50,000 users.</t>
  </si>
  <si>
    <t>It is preferable that the vendor holds a data protection certificate such as GDPR.</t>
  </si>
  <si>
    <t>LMS shall be browser independent and work well on all the popular/top browsers.</t>
  </si>
  <si>
    <t>LMS must be fully responsive and work seamlessly on mobile phones with an app (iOS and Android), desktops or laptops.</t>
  </si>
  <si>
    <t>Applications should be free from technology vulnerabilities and adhere to the industry’s best security practices. The vendor should have regular VAPTs conducted in the application for any vulnerabilities.</t>
  </si>
  <si>
    <t>There should be a practice of source code scan and secure coding practice as per OWASP’s guidelines.</t>
  </si>
  <si>
    <t xml:space="preserve">Bidder to ensure that the proposed system is in compliance with the local laws, regulatory requirements and other guidelines. </t>
  </si>
  <si>
    <t>A-SOW</t>
  </si>
  <si>
    <t>Bidder Technical Eligibility Critieria</t>
  </si>
  <si>
    <t>Bidder should specifically confirm on their letter head in this regard as per Appendix-E</t>
  </si>
  <si>
    <t>share the details on the letterhead if you have capability</t>
  </si>
  <si>
    <t>LMS Platform</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</si>
  <si>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</si>
  <si>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</si>
  <si>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</si>
  <si>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</si>
  <si>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</si>
  <si>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</si>
  <si>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</si>
  <si>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</si>
  <si>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</si>
  <si>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</si>
  <si>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</si>
  <si>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</si>
  <si>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</si>
  <si>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</si>
  <si>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</si>
  <si>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</si>
  <si>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</si>
  <si>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</si>
  <si>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</si>
  <si>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</si>
  <si>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</si>
  <si>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</si>
  <si>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</si>
  <si>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</si>
  <si>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</si>
  <si>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</si>
  <si>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</si>
  <si>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</si>
  <si>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</si>
  <si>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</si>
  <si>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</si>
  <si>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</si>
  <si>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</si>
  <si>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</si>
  <si>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</si>
  <si>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</si>
  <si>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</si>
  <si>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</si>
  <si>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</si>
  <si>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</si>
  <si>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</si>
  <si>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</si>
  <si>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</si>
  <si>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</si>
  <si>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</si>
  <si>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</si>
  <si>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</si>
  <si>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</si>
  <si>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</si>
  <si>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</si>
  <si>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</si>
  <si>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</si>
  <si>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</si>
  <si>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</si>
  <si>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</si>
  <si>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</si>
  <si>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</si>
  <si>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</si>
  <si>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</si>
  <si>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</si>
  <si>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</si>
  <si>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</si>
  <si>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</si>
  <si>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</si>
  <si>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</si>
  <si>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</si>
  <si>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</si>
  <si>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</si>
  <si>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</si>
  <si>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</si>
  <si>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</si>
  <si>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r>
      <rPr>
        <sz val="11"/>
        <color theme="1"/>
        <rFont val="Calibri"/>
        <family val="2"/>
      </rPr>
      <t xml:space="preserve">● </t>
    </r>
    <r>
      <rPr>
        <sz val="11"/>
        <color theme="1"/>
        <rFont val="Calibri"/>
        <scheme val="minor"/>
      </rPr>
      <t xml:space="preserve">The Vendor must be ISO 27001 certified and adhere to its standards.
● The Vendor must be certified to be SOC 2 II compliant.
● LMS to be developed and customised as per III’s requirements, preferably hosted on a highly secured cloud infrastructure.
● LMS should be accessible to users via the web and mobile app (hybrid or native).
●  The mobile app must support the latest mobile OS (Android and iOS).
● The Vendor must-have capability to monitor any unusual, unauthorized or suspicious activity (SOC 2 compliance)
● The Vendor must ensure business continuity in case of any disaster 
● The platform should have strong encryptions for all critical customer data (at rest and in transit).
● The platform should support microservices-based architecture and must be highly scalable to avoid single point of failure.
● The hosting solution for the LMS should have been tested for high performance and be able to support a concurrency of at least 50,000 users.
● It is preferable that the vendor holds a data protection certificate such as GDPR.
● LMS shall be browser independent and work well on all the popular/top browsers.
● LMS must be fully responsive and work seamlessly on mobile phones with an app (iOS and Android), desktops or laptops.
● Applications should be free from technology vulnerabilities and adhere to the industry’s best security practices. The vendor should have regular VAPTs conducted in the application for any vulnerabilities.
● There should be a practice of source code scan and secure coding practice as per OWASP’s guidelines.  
● Bidder to ensure that the proposed system is in compliance with the local laws, regulatory requirements and other guidelines. 
</t>
    </r>
  </si>
  <si>
    <t>Technical Requirements</t>
  </si>
  <si>
    <t xml:space="preserve"> Implementation Requirements</t>
  </si>
  <si>
    <r>
      <rPr>
        <sz val="11"/>
        <color theme="1"/>
        <rFont val="Calibri"/>
        <family val="2"/>
      </rPr>
      <t xml:space="preserve">● </t>
    </r>
    <r>
      <rPr>
        <sz val="11"/>
        <color theme="1"/>
        <rFont val="Calibri"/>
        <scheme val="minor"/>
      </rPr>
      <t xml:space="preserve">On awarding the contract, the Vendor shall submit a project charter to III covering the various activities to be carried out as part of the project along with a timeline for each activity. 
● Based on the number of users and concurrency, the Vendor shall set up the LMS instance for III.
● The Vendor shall carry out functional and technical requirement gathering and collect information on the integration of existing systems.
● The Vendor must White label the application in the name of III.
● The Vendor should provide a detailed design of the proposed system architecture.
● The vendor shall support III in content, structure finalization and upload into the platform.
● The Vendor shall share the required APIs for integration of systems (e.g. HRMS) and enabling Single Sign-On (SSO).
●  A separate UAT instance has to be provided for conducting UAT.
● The Vendor shall conduct training for various user levels as per the Training requirements 
● The vendor will be responsible for maintaining an appropriate change control procedure (CCP) for handling new change requests/modifications to the scope.
● The vendor needs to support and coordinate comprehensively with the III technical team for integrating the solution with other systems.
● The vendor will be responsible for using appropriate tools for logging, managing, resolving and tracking issues and their progress, arising out of testing (during the UAT phase) and ensuring that all issues are addressed in a timely manner. 
●  After successful completion of UAT requirements and sign off for go-live, the application will be moved into the Production Environment with all features.
● The domain name and SSL certificate shall be provided by III for the deployment of the final solution. 
</t>
    </r>
  </si>
  <si>
    <t>Hosting Requirements</t>
  </si>
  <si>
    <r>
      <rPr>
        <sz val="11"/>
        <color theme="1"/>
        <rFont val="Calibri"/>
        <family val="2"/>
      </rPr>
      <t xml:space="preserve">● </t>
    </r>
    <r>
      <rPr>
        <sz val="11"/>
        <color theme="1"/>
        <rFont val="Calibri"/>
        <scheme val="minor"/>
      </rPr>
      <t xml:space="preserve">The LMS solution shall be highly available and scalable to accommodate the increase in user count.
● The system must be available 24x7 with a minimum uptime of 99.5%.
● The cloud hosting servers should be in India data centres only.
● III data must be stored in a highly secured cloud infrastructure with necessary access controls in place.
● The cloud infrastructure must provide video streaming with high performance and content security. 
● The platform must be able to render content even with minimal network bandwidth.
● The Vendor must monitor the cloud hosting solution to ensure high performance and availability of the application to users. 
● Any scheduled maintenance of the servers or deployments that require downtime to be done in non-usage hours of the application and III to be informed in advance.
● The backup should be scheduled at a regular frequency thus enabling Business Continuity and Disaster Recovery management for III. 
●  The hosting solution should have a strong access control mechanism and restrict unauthorized access.
● The vendor should ensure the confidentiality and integrity of information especially customer PII data and critical information.
● The vendor shall take care of physical/logical security controls, the ability to extract data and alignment with international security standards. 
●  The LMS platform must have Vulnerability Assessment and Penetration Testing (VAPT) conducted as per ISO 27001 standards. 
● The bidder should share the latest relevant VAPT reports with III. If there are any major vulnerabilities identified during the assessment, it would be the responsibility of the bidder to fix those vulnerabilities.
● Security features should meet the standards and procedures in line with prevailing Industry Standards including OWASP. 
● For super admin, admin access for cloud servers, MFA to be adopted.
</t>
    </r>
  </si>
  <si>
    <t>Adoption Strategy Requirements</t>
  </si>
  <si>
    <r>
      <rPr>
        <sz val="11"/>
        <color theme="1"/>
        <rFont val="Calibri"/>
        <family val="2"/>
      </rPr>
      <t xml:space="preserve">● </t>
    </r>
    <r>
      <rPr>
        <sz val="11"/>
        <color theme="1"/>
        <rFont val="Calibri"/>
        <scheme val="minor"/>
      </rPr>
      <t xml:space="preserve">The platform must have more employee engaging features to increase adoption
● LMS must provide interesting features such as dashboards, and workflows to improve employee engagement
● The system must have seamless integration with reward programs  
● The platform must be a social learning platform that enables the communication between the learners 
● Engagement of learners through enablers such as rewarding for early adoption of the platform, social learning and successful communication.
●  The LMS must have a performance-linked coaching feature 
● Employee communication through mail and push notifications on various initiatives. 
</t>
    </r>
  </si>
  <si>
    <t>Training of users</t>
  </si>
  <si>
    <r>
      <rPr>
        <sz val="11"/>
        <color theme="1"/>
        <rFont val="Calibri"/>
        <family val="2"/>
      </rPr>
      <t xml:space="preserve">● </t>
    </r>
    <r>
      <rPr>
        <sz val="11"/>
        <color theme="1"/>
        <rFont val="Calibri"/>
        <family val="2"/>
        <scheme val="minor"/>
      </rPr>
      <t xml:space="preserve">The training must be conducted for all the 3 levels of users - Administrator, Trainers and Learners.
● The Vendor shall prepare a detailed training plan covering topics, the number of sessions, and users per session
●  It is the vendor’s responsibility to create required training materials explaining the platform navigation and usage of various features
● The training must cover platform architecture, trainer view, admin view, learner view and available access control
●  The admin-level training has to cover admin activities like user management, report extraction and user analytics etc. 
● The trainer-level training must cover course creation, content uploading, assignment of learners. 
</t>
    </r>
  </si>
  <si>
    <t>B02</t>
  </si>
  <si>
    <t>B0201</t>
  </si>
  <si>
    <t>B03</t>
  </si>
  <si>
    <t>B0301</t>
  </si>
  <si>
    <t>B04</t>
  </si>
  <si>
    <t>B0401</t>
  </si>
  <si>
    <t>B05</t>
  </si>
  <si>
    <t>B0501</t>
  </si>
  <si>
    <t>B06</t>
  </si>
  <si>
    <t>B0601</t>
  </si>
  <si>
    <t>The company’s registered office must be in Mumbai which can support for LMS Platform physically as per the requirement of III.</t>
  </si>
  <si>
    <t>Percentage</t>
  </si>
  <si>
    <t>Actual Marks out of 100</t>
  </si>
  <si>
    <t>Maximum Technical score is 100.</t>
  </si>
  <si>
    <t>B-Functional Requirement</t>
  </si>
  <si>
    <t>C-Features Required</t>
  </si>
  <si>
    <t>04-Vendor Evaluation</t>
  </si>
  <si>
    <t>05-Evaluation &amp; Eligibility</t>
  </si>
  <si>
    <t>06-Bidder TECHNICAL</t>
  </si>
  <si>
    <t>Actual Marks - MAX</t>
  </si>
  <si>
    <t>5%</t>
  </si>
  <si>
    <t>Proof of Office Premises</t>
  </si>
  <si>
    <t xml:space="preserve">Client references of large scale enterprise details and contact details (email/ landline/ mobile)  of  customers  for
whom the Bidder has executed similar projects in India.
(Start and End Date of the Project to be mentioned)
(At least 2 client references are required)
</t>
  </si>
  <si>
    <t>Experience in successful completion of LMS Platform implementation for a minimum of 5 insurance companies/ 3 Government Education Institutes in India during last 5 FYRs as on 31.03.2025</t>
  </si>
  <si>
    <t>Copy of work order(s) / Contract document (s) and
Work Completion Certificate
5 companies - 5 marks , 2 companies - 3 marks,. 1 company - 1 marks</t>
  </si>
  <si>
    <t xml:space="preserve">Total Number of Clients
At least minimum of 5 clients globally who are/may have used LMS services only
</t>
  </si>
  <si>
    <t>If Payment is accepted on LMS Platform, we are expecting all financial reports and GST replated reports from LMS Service Provider</t>
  </si>
  <si>
    <t>Minimum marks to be obtained by the bidder for qualification is 70.</t>
  </si>
  <si>
    <t xml:space="preserve">1)Certificate of Incorporation issued by Registrar of Companies and full address of the registered office along with Memorandum &amp; Articles of Association/
Partnership Deed.                                           2)Please share relevant certifications (ISO, SOC, GDPR, etc.)
</t>
  </si>
  <si>
    <t>The Bidder must have an average turnover of minimum Rs. 20 crore during last 03 (three) financial year(s) i.e. FY 2022-23,FY 2023-24,FY 2024-25 Exemption: Entities registered under MSME or recognized by StartUp India are exempted from this turnover requirement. Valid proof of registration must be submitted.</t>
  </si>
  <si>
    <r>
      <rPr>
        <sz val="11"/>
        <color theme="1"/>
        <rFont val="Calibri"/>
        <family val="2"/>
      </rPr>
      <t xml:space="preserve">● </t>
    </r>
    <r>
      <rPr>
        <sz val="11"/>
        <color theme="1"/>
        <rFont val="Calibri"/>
        <family val="2"/>
        <scheme val="minor"/>
      </rPr>
      <t xml:space="preserve">Integration with III Page ( WEBSITE: Insurance Institute of India)
● Seamless SSO integration to access course catalogue ( on vendor's portal)- SAML 
● User data is provided to Vendor's portal via API from the website
● Training completion data is sent from vendor's portal back to the Insurance Institute of India via API
● Course Code &amp; Training details of the candidate will be provided by Insurance Institute via API to vendor's portal for tracking training hours completion vs target hours.
Example: 50 hours to be completed in 3 days on vendor's portal, then completion data sent back to the website.
● Vendor to support app integration just like Super app where learning app to be placed within Master Data Management (III Portal). Vendor can do an SSO - app redirection where the client has a parent app and they can do a deep link to redirect to the learning app. 
Separate instance to be deployed for this
</t>
    </r>
  </si>
  <si>
    <t>Content - LMS Platform built-in library of soft skill courses covering time management, leading self, etc, with different reel-based content formats, such as delivering AI-based conversational simulations, Game-based assessments for reinforcement as part of III's future needs</t>
  </si>
  <si>
    <t xml:space="preserve">Total Number of Clients
At least 8+ only insurance companies as clients in India a who are/may have used LMS services only
</t>
  </si>
  <si>
    <t>List the names and use cases     8+ insurance clients - 5 marks , 2 Insurance clients - 3 marks,. 1 company - 1 marks</t>
  </si>
  <si>
    <t>List the names and use cases     5 clients Globally - 5 marks , 2 clients globally - 3 marks,. 1 client globally - 1 mark</t>
  </si>
  <si>
    <t>132%</t>
  </si>
  <si>
    <t>2%</t>
  </si>
  <si>
    <t>1%</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</si>
</sst>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9"/>
      <color theme="1"/>
      <name val="Arial"/>
    </font>
    <font>
      <sz val="9"/>
      <color theme="1"/>
      <name val="Arial"/>
    </font>
    <font>
      <b/>
      <sz val="11"/>
      <color theme="1"/>
      <name val="Calibri"/>
      <family val="2"/>
      <scheme val="minor"/>
    </font>
    <font>
      <sz val="11"/>
      <color theme="1"/>
      <name val="Calibri"/>
      <family val="2"/>
    </font>
    <font>
      <b/>
      <sz val="10"/>
      <color rgb="FF000000"/>
      <name val="Calibri"/>
      <family val="2"/>
      <scheme val="minor"/>
    </font>
    <font>
      <b/>
      <sz val="12"/>
      <color theme="1"/>
      <name val="Calibri"/>
      <family val="2"/>
      <scheme val="minor"/>
    </font>
    <font>
      <b/>
      <u/>
      <sz val="13"/>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b/>
      <sz val="11"/>
      <color rgb="FF000000"/>
      <name val="Calibri"/>
      <family val="2"/>
    </font>
    <font>
      <sz val="11"/>
      <color rgb="FF000000"/>
      <name val="Calibri"/>
      <family val="2"/>
    </font>
    <font>
      <b/>
      <sz val="9"/>
      <color theme="1"/>
      <name val="Arial"/>
      <family val="2"/>
    </font>
    <font>
      <b/>
      <u/>
      <sz val="12"/>
      <color theme="1"/>
      <name val="Calibri"/>
      <family val="2"/>
      <scheme val="minor"/>
    </font>
    <font>
      <sz val="8"/>
      <name val="Calibri"/>
      <family val="2"/>
      <scheme val="minor"/>
    </font>
    <font>
      <sz val="11"/>
      <name val="Calibri"/>
      <family val="2"/>
      <scheme val="minor"/>
    </font>
    <font>
      <sz val="11"/>
      <name val="Calibri"/>
      <family val="2"/>
    </font>
    <font>
      <b/>
      <sz val="11"/>
      <name val="Calibri"/>
      <family val="2"/>
    </font>
    <font>
      <b/>
      <sz val="11"/>
      <name val="Calibri"/>
      <family val="2"/>
      <scheme val="minor"/>
    </font>
    <font>
      <b/>
      <sz val="8"/>
      <color theme="1"/>
      <name val="Calibri"/>
      <family val="2"/>
      <scheme val="minor"/>
    </font>
    <font>
      <b/>
      <sz val="11"/>
      <color theme="4"/>
      <name val="Calibri"/>
      <family val="2"/>
      <scheme val="minor"/>
    </font>
    <font>
      <sz val="11"/>
      <color theme="1"/>
      <name val="Courier New"/>
      <family val="3"/>
    </font>
    <font>
      <sz val="9"/>
      <color theme="1"/>
      <name val="Arial"/>
      <family val="2"/>
    </font>
    <font>
      <b/>
      <sz val="11"/>
      <color theme="8" tint="-0.249977111117893"/>
      <name val="Calibri"/>
      <family val="2"/>
      <scheme val="minor"/>
    </font>
    <font>
      <b/>
      <sz val="10"/>
      <color theme="1"/>
      <name val="Calibri"/>
      <family val="2"/>
      <scheme val="minor"/>
    </font>
    <font>
      <sz val="10"/>
      <color theme="1"/>
      <name val="Calibri"/>
      <family val="2"/>
      <scheme val="minor"/>
    </font>
    <font>
      <u/>
      <sz val="10"/>
      <color theme="1"/>
      <name val="Calibri"/>
      <family val="2"/>
      <scheme val="minor"/>
    </font>
    <font>
      <b/>
      <u/>
      <sz val="10"/>
      <color theme="1"/>
      <name val="Calibri"/>
      <family val="2"/>
      <scheme val="minor"/>
    </font>
    <font>
      <b/>
      <sz val="1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s>
  <cellStyleXfs count="1">
    <xf numFmtId="0" fontId="0" fillId="0" borderId="0"/>
  </cellStyleXfs>
  <cellXfs count="129">
    <xf numFmtId="0" fontId="0" fillId="0" borderId="0" xfId="0"/>
    <xf numFmtId="0" fontId="18" fillId="0" borderId="0" xfId="0" applyFont="1"/>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8" fillId="0" borderId="1" xfId="0" applyFont="1" applyBorder="1" applyAlignment="1">
      <alignment vertical="top" wrapText="1"/>
    </xf>
    <xf numFmtId="0" fontId="18" fillId="0" borderId="1" xfId="0" applyFont="1" applyBorder="1"/>
    <xf numFmtId="0" fontId="16" fillId="0" borderId="2" xfId="0" applyFont="1" applyBorder="1" applyAlignment="1">
      <alignment vertical="center" wrapText="1"/>
    </xf>
    <xf numFmtId="0" fontId="21" fillId="0" borderId="2" xfId="0" applyFont="1" applyBorder="1" applyAlignment="1">
      <alignment vertical="center"/>
    </xf>
    <xf numFmtId="0" fontId="0" fillId="0" borderId="2" xfId="0" applyBorder="1"/>
    <xf numFmtId="0" fontId="19" fillId="0" borderId="2" xfId="0" applyFont="1" applyBorder="1" applyAlignment="1">
      <alignment vertical="center" wrapText="1"/>
    </xf>
    <xf numFmtId="0" fontId="19" fillId="0" borderId="2" xfId="0" applyFont="1" applyBorder="1" applyAlignment="1">
      <alignment horizontal="center" vertical="center" wrapText="1"/>
    </xf>
    <xf numFmtId="0" fontId="19" fillId="0" borderId="0" xfId="0" applyFont="1" applyAlignment="1">
      <alignment horizontal="center"/>
    </xf>
    <xf numFmtId="0" fontId="16" fillId="0" borderId="2" xfId="0" applyFont="1" applyBorder="1" applyAlignment="1">
      <alignment wrapText="1"/>
    </xf>
    <xf numFmtId="0" fontId="0" fillId="0" borderId="2" xfId="0" applyBorder="1" applyAlignment="1">
      <alignment vertical="center"/>
    </xf>
    <xf numFmtId="0" fontId="19" fillId="0" borderId="2" xfId="0" applyFont="1" applyBorder="1" applyAlignment="1">
      <alignment vertical="center"/>
    </xf>
    <xf numFmtId="0" fontId="0" fillId="0" borderId="2" xfId="0" applyBorder="1" applyAlignment="1">
      <alignment vertical="center" wrapText="1"/>
    </xf>
    <xf numFmtId="0" fontId="15" fillId="0" borderId="2" xfId="0" applyFont="1" applyBorder="1" applyAlignment="1">
      <alignment vertical="center" wrapText="1"/>
    </xf>
    <xf numFmtId="0" fontId="15" fillId="0" borderId="2" xfId="0" applyFont="1" applyBorder="1" applyAlignment="1">
      <alignment vertical="center"/>
    </xf>
    <xf numFmtId="0" fontId="19" fillId="0" borderId="2" xfId="0" applyFont="1" applyBorder="1" applyAlignment="1">
      <alignment horizontal="left" vertical="center" wrapText="1"/>
    </xf>
    <xf numFmtId="0" fontId="25" fillId="0" borderId="2" xfId="0" applyFont="1" applyBorder="1" applyAlignment="1">
      <alignment vertical="center" wrapText="1"/>
    </xf>
    <xf numFmtId="0" fontId="19" fillId="0" borderId="0" xfId="0" applyFont="1"/>
    <xf numFmtId="0" fontId="14" fillId="0" borderId="2" xfId="0" applyFont="1" applyBorder="1" applyAlignment="1">
      <alignment wrapText="1"/>
    </xf>
    <xf numFmtId="0" fontId="24" fillId="0" borderId="2" xfId="0" applyFont="1" applyBorder="1" applyAlignment="1">
      <alignment wrapText="1"/>
    </xf>
    <xf numFmtId="0" fontId="19" fillId="0" borderId="0" xfId="0" applyFont="1" applyAlignment="1">
      <alignment vertical="center"/>
    </xf>
    <xf numFmtId="0" fontId="17" fillId="0" borderId="3" xfId="0" applyFont="1" applyBorder="1" applyAlignment="1">
      <alignment horizontal="center" vertical="center" wrapText="1"/>
    </xf>
    <xf numFmtId="0" fontId="18" fillId="0" borderId="3" xfId="0" applyFont="1" applyBorder="1" applyAlignment="1">
      <alignment horizontal="center" vertical="top" wrapText="1"/>
    </xf>
    <xf numFmtId="0" fontId="17" fillId="0" borderId="2" xfId="0" applyFont="1" applyBorder="1" applyAlignment="1">
      <alignment horizontal="center" vertical="center"/>
    </xf>
    <xf numFmtId="0" fontId="18" fillId="0" borderId="2" xfId="0" applyFont="1" applyBorder="1" applyAlignment="1">
      <alignment vertical="top" wrapText="1"/>
    </xf>
    <xf numFmtId="0" fontId="18" fillId="0" borderId="2" xfId="0" applyFont="1" applyBorder="1"/>
    <xf numFmtId="0" fontId="22" fillId="0" borderId="0" xfId="0" applyFont="1" applyAlignment="1">
      <alignment vertical="center"/>
    </xf>
    <xf numFmtId="0" fontId="24" fillId="0" borderId="0" xfId="0" applyFont="1" applyAlignment="1">
      <alignment horizontal="left" vertical="center" indent="6"/>
    </xf>
    <xf numFmtId="0" fontId="30" fillId="0" borderId="0" xfId="0" applyFont="1" applyAlignment="1">
      <alignment horizontal="left" vertical="center" indent="6"/>
    </xf>
    <xf numFmtId="0" fontId="21" fillId="0" borderId="2" xfId="0" quotePrefix="1" applyFont="1" applyBorder="1" applyAlignment="1">
      <alignment vertical="center"/>
    </xf>
    <xf numFmtId="0" fontId="13" fillId="0" borderId="2" xfId="0" applyFont="1" applyBorder="1" applyAlignment="1">
      <alignment vertical="center" wrapText="1"/>
    </xf>
    <xf numFmtId="0" fontId="19" fillId="0" borderId="2" xfId="0" quotePrefix="1" applyFont="1" applyBorder="1" applyAlignment="1">
      <alignment vertical="center"/>
    </xf>
    <xf numFmtId="0" fontId="12" fillId="0" borderId="2" xfId="0" applyFont="1" applyBorder="1" applyAlignment="1">
      <alignment vertical="center" wrapText="1"/>
    </xf>
    <xf numFmtId="0" fontId="36" fillId="0" borderId="0" xfId="0" applyFont="1" applyAlignment="1">
      <alignment vertical="top" wrapText="1"/>
    </xf>
    <xf numFmtId="0" fontId="19" fillId="0" borderId="2" xfId="0" applyFont="1" applyBorder="1" applyAlignment="1">
      <alignment vertical="top" wrapText="1"/>
    </xf>
    <xf numFmtId="0" fontId="11" fillId="0" borderId="2" xfId="0" quotePrefix="1" applyFont="1" applyBorder="1"/>
    <xf numFmtId="0" fontId="11" fillId="0" borderId="2" xfId="0" quotePrefix="1" applyFont="1" applyBorder="1" applyAlignment="1">
      <alignment vertical="top" wrapText="1"/>
    </xf>
    <xf numFmtId="0" fontId="13" fillId="0" borderId="2" xfId="0" quotePrefix="1" applyFont="1" applyBorder="1"/>
    <xf numFmtId="0" fontId="19" fillId="0" borderId="2" xfId="0" applyFont="1" applyBorder="1" applyAlignment="1">
      <alignment horizontal="left" vertical="top" wrapText="1"/>
    </xf>
    <xf numFmtId="0" fontId="23" fillId="0" borderId="2" xfId="0" quotePrefix="1" applyFont="1" applyBorder="1"/>
    <xf numFmtId="0" fontId="0" fillId="3" borderId="2" xfId="0" applyFill="1" applyBorder="1"/>
    <xf numFmtId="0" fontId="19" fillId="3" borderId="2" xfId="0" applyFont="1" applyFill="1" applyBorder="1" applyAlignment="1">
      <alignment vertical="center"/>
    </xf>
    <xf numFmtId="0" fontId="11" fillId="3" borderId="2" xfId="0" applyFont="1" applyFill="1" applyBorder="1" applyAlignment="1">
      <alignment vertical="center" wrapText="1"/>
    </xf>
    <xf numFmtId="0" fontId="0" fillId="3" borderId="2" xfId="0" applyFill="1" applyBorder="1" applyAlignment="1">
      <alignment vertical="center"/>
    </xf>
    <xf numFmtId="0" fontId="0" fillId="3" borderId="0" xfId="0" applyFill="1"/>
    <xf numFmtId="0" fontId="37" fillId="2" borderId="2" xfId="0" applyFont="1" applyFill="1" applyBorder="1" applyAlignment="1">
      <alignment horizontal="center" vertical="center" wrapText="1"/>
    </xf>
    <xf numFmtId="0" fontId="19" fillId="0" borderId="2" xfId="0" applyFont="1" applyBorder="1" applyAlignment="1">
      <alignment horizontal="center" vertical="center" wrapText="1"/>
    </xf>
    <xf numFmtId="0" fontId="25" fillId="0" borderId="0" xfId="0" applyFont="1" applyAlignment="1">
      <alignment horizontal="left" vertical="center" indent="1"/>
    </xf>
    <xf numFmtId="0" fontId="10" fillId="0" borderId="0" xfId="0" applyFont="1" applyAlignment="1">
      <alignment horizontal="left" vertical="center" indent="5"/>
    </xf>
    <xf numFmtId="0" fontId="38" fillId="0" borderId="0" xfId="0" applyFont="1" applyAlignment="1">
      <alignment horizontal="left" vertical="center" indent="10"/>
    </xf>
    <xf numFmtId="0" fontId="11" fillId="3" borderId="2" xfId="0" quotePrefix="1" applyFont="1" applyFill="1" applyBorder="1"/>
    <xf numFmtId="0" fontId="19" fillId="3" borderId="2" xfId="0" quotePrefix="1" applyFont="1" applyFill="1" applyBorder="1" applyAlignment="1">
      <alignment vertical="center"/>
    </xf>
    <xf numFmtId="0" fontId="0" fillId="0" borderId="0" xfId="0" applyAlignment="1">
      <alignment horizontal="left" vertical="top" wrapText="1"/>
    </xf>
    <xf numFmtId="0" fontId="0" fillId="0" borderId="2" xfId="0" applyBorder="1" applyAlignment="1">
      <alignment horizontal="left" vertical="top" wrapText="1"/>
    </xf>
    <xf numFmtId="0" fontId="14" fillId="0" borderId="2" xfId="0" applyFont="1" applyBorder="1" applyAlignment="1">
      <alignment horizontal="left" vertical="top" wrapText="1"/>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9" fillId="0" borderId="2" xfId="0" applyFont="1" applyBorder="1" applyAlignment="1">
      <alignment horizontal="left" vertical="top" wrapText="1"/>
    </xf>
    <xf numFmtId="0" fontId="10" fillId="0" borderId="2" xfId="0" quotePrefix="1" applyFont="1" applyBorder="1"/>
    <xf numFmtId="0" fontId="39" fillId="0" borderId="1" xfId="0" quotePrefix="1" applyFont="1" applyBorder="1" applyAlignment="1">
      <alignment horizontal="center" vertical="top" wrapText="1"/>
    </xf>
    <xf numFmtId="0" fontId="39" fillId="0" borderId="4" xfId="0" quotePrefix="1" applyFont="1" applyBorder="1" applyAlignment="1">
      <alignment horizontal="center" vertical="top" wrapText="1"/>
    </xf>
    <xf numFmtId="0" fontId="18" fillId="0" borderId="4" xfId="0" applyFont="1" applyBorder="1"/>
    <xf numFmtId="0" fontId="39" fillId="0" borderId="2" xfId="0" quotePrefix="1" applyFont="1" applyBorder="1" applyAlignment="1">
      <alignment horizontal="center" vertical="top" wrapText="1"/>
    </xf>
    <xf numFmtId="0" fontId="39" fillId="0" borderId="2" xfId="0" applyFont="1" applyBorder="1"/>
    <xf numFmtId="0" fontId="0" fillId="0" borderId="0" xfId="0" applyAlignment="1">
      <alignment vertical="center"/>
    </xf>
    <xf numFmtId="0" fontId="11" fillId="0" borderId="2" xfId="0" quotePrefix="1" applyFont="1" applyBorder="1" applyAlignment="1">
      <alignment vertical="center"/>
    </xf>
    <xf numFmtId="0" fontId="11" fillId="0" borderId="2" xfId="0" applyFont="1" applyBorder="1" applyAlignment="1">
      <alignment horizontal="left" vertical="center" wrapText="1"/>
    </xf>
    <xf numFmtId="0" fontId="9" fillId="0" borderId="2" xfId="0" applyFont="1" applyBorder="1" applyAlignment="1">
      <alignment vertical="center" wrapText="1"/>
    </xf>
    <xf numFmtId="0" fontId="19" fillId="0" borderId="2" xfId="0" applyFont="1" applyBorder="1" applyAlignment="1">
      <alignment horizontal="left" vertical="top" wrapText="1"/>
    </xf>
    <xf numFmtId="0" fontId="8" fillId="0" borderId="2" xfId="0" applyFont="1" applyBorder="1" applyAlignment="1">
      <alignment vertical="center"/>
    </xf>
    <xf numFmtId="0" fontId="8" fillId="0" borderId="2" xfId="0" quotePrefix="1" applyFont="1" applyBorder="1" applyAlignment="1">
      <alignment vertical="center"/>
    </xf>
    <xf numFmtId="0" fontId="27" fillId="0" borderId="2" xfId="0" applyFont="1" applyBorder="1" applyAlignment="1">
      <alignment horizontal="left" vertical="top" wrapText="1"/>
    </xf>
    <xf numFmtId="0" fontId="25" fillId="0" borderId="2" xfId="0" applyFont="1" applyBorder="1" applyAlignment="1">
      <alignment horizontal="left" vertical="top" wrapText="1"/>
    </xf>
    <xf numFmtId="0" fontId="26" fillId="0" borderId="2" xfId="0" applyFont="1" applyBorder="1" applyAlignment="1">
      <alignment horizontal="left" vertical="top" wrapText="1"/>
    </xf>
    <xf numFmtId="0" fontId="9" fillId="0" borderId="2" xfId="0" applyFont="1" applyBorder="1" applyAlignment="1">
      <alignment horizontal="left" vertical="top" wrapText="1"/>
    </xf>
    <xf numFmtId="0" fontId="7" fillId="0" borderId="2" xfId="0" applyFont="1" applyBorder="1" applyAlignment="1">
      <alignment vertical="center"/>
    </xf>
    <xf numFmtId="0" fontId="7" fillId="0" borderId="2" xfId="0" quotePrefix="1" applyFont="1" applyBorder="1" applyAlignment="1">
      <alignment vertical="center"/>
    </xf>
    <xf numFmtId="0" fontId="0" fillId="0" borderId="5" xfId="0" applyFill="1" applyBorder="1"/>
    <xf numFmtId="0" fontId="39" fillId="0" borderId="0" xfId="0" applyFont="1"/>
    <xf numFmtId="0" fontId="0" fillId="0" borderId="0" xfId="0" applyFill="1" applyBorder="1"/>
    <xf numFmtId="0" fontId="7" fillId="0" borderId="2" xfId="0" applyFont="1" applyBorder="1" applyAlignment="1">
      <alignment horizontal="left" vertical="top" wrapText="1"/>
    </xf>
    <xf numFmtId="0" fontId="22" fillId="0" borderId="0" xfId="0" quotePrefix="1" applyFont="1" applyBorder="1" applyAlignment="1">
      <alignment vertical="center" wrapText="1"/>
    </xf>
    <xf numFmtId="0" fontId="24" fillId="0" borderId="0" xfId="0" applyFont="1" applyBorder="1" applyAlignment="1">
      <alignment vertical="center" wrapText="1"/>
    </xf>
    <xf numFmtId="0" fontId="22" fillId="0" borderId="2" xfId="0" applyFont="1" applyBorder="1" applyAlignment="1">
      <alignment vertical="center" wrapText="1"/>
    </xf>
    <xf numFmtId="0" fontId="22" fillId="0" borderId="2" xfId="0" applyFont="1" applyFill="1" applyBorder="1" applyAlignment="1">
      <alignment vertical="center" wrapText="1"/>
    </xf>
    <xf numFmtId="0" fontId="22" fillId="0" borderId="2" xfId="0" quotePrefix="1" applyFont="1" applyBorder="1" applyAlignment="1">
      <alignment vertical="center" wrapText="1"/>
    </xf>
    <xf numFmtId="0" fontId="24" fillId="0" borderId="2" xfId="0" applyFont="1" applyBorder="1" applyAlignment="1">
      <alignment vertical="center" wrapText="1"/>
    </xf>
    <xf numFmtId="0" fontId="0" fillId="0" borderId="2" xfId="0" applyBorder="1" applyAlignment="1">
      <alignment horizontal="center"/>
    </xf>
    <xf numFmtId="0" fontId="0" fillId="0" borderId="2" xfId="0" applyFill="1" applyBorder="1" applyAlignment="1">
      <alignment horizontal="center"/>
    </xf>
    <xf numFmtId="0" fontId="19" fillId="0" borderId="2" xfId="0" applyFont="1" applyBorder="1" applyAlignment="1">
      <alignment horizontal="center" vertical="center" wrapText="1"/>
    </xf>
    <xf numFmtId="0" fontId="40" fillId="2" borderId="2" xfId="0" applyFont="1" applyFill="1" applyBorder="1" applyAlignment="1">
      <alignment horizontal="center" vertical="center" wrapText="1"/>
    </xf>
    <xf numFmtId="0" fontId="19" fillId="0" borderId="2" xfId="0" applyFont="1" applyFill="1" applyBorder="1" applyAlignment="1">
      <alignment horizontal="center"/>
    </xf>
    <xf numFmtId="0" fontId="24" fillId="0" borderId="2" xfId="0" quotePrefix="1" applyFont="1" applyBorder="1" applyAlignment="1">
      <alignment vertical="center" wrapText="1"/>
    </xf>
    <xf numFmtId="0" fontId="17"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4" xfId="0" applyFont="1" applyBorder="1" applyAlignment="1">
      <alignment horizontal="left" vertical="top" wrapText="1"/>
    </xf>
    <xf numFmtId="0" fontId="18" fillId="0" borderId="2" xfId="0" applyFont="1" applyBorder="1" applyAlignment="1">
      <alignment horizontal="left" vertical="top" wrapText="1"/>
    </xf>
    <xf numFmtId="0" fontId="10" fillId="0" borderId="2" xfId="0" applyFont="1" applyFill="1" applyBorder="1" applyAlignment="1">
      <alignment horizontal="left" vertical="top" wrapText="1"/>
    </xf>
    <xf numFmtId="0" fontId="26" fillId="4" borderId="2" xfId="0" applyFont="1" applyFill="1" applyBorder="1" applyAlignment="1">
      <alignment horizontal="left" vertical="top" wrapText="1"/>
    </xf>
    <xf numFmtId="0" fontId="18" fillId="0" borderId="0" xfId="0" applyFont="1" applyAlignment="1">
      <alignment horizontal="left" vertical="top" wrapText="1"/>
    </xf>
    <xf numFmtId="0" fontId="17" fillId="0" borderId="2" xfId="0" applyFont="1" applyBorder="1" applyAlignment="1">
      <alignment horizontal="left" vertical="top" wrapText="1"/>
    </xf>
    <xf numFmtId="0" fontId="6" fillId="0" borderId="2" xfId="0" applyFont="1" applyBorder="1" applyAlignment="1">
      <alignment horizontal="left" vertical="top" wrapText="1"/>
    </xf>
    <xf numFmtId="0" fontId="19" fillId="0" borderId="2" xfId="0" applyFont="1" applyBorder="1" applyAlignment="1">
      <alignment horizontal="center" vertical="center" wrapText="1"/>
    </xf>
    <xf numFmtId="0" fontId="5" fillId="0" borderId="2" xfId="0" applyFont="1" applyBorder="1" applyAlignment="1">
      <alignment horizontal="left" vertical="top" wrapText="1"/>
    </xf>
    <xf numFmtId="0" fontId="5" fillId="0" borderId="2" xfId="0" applyFont="1" applyBorder="1" applyAlignment="1">
      <alignment wrapText="1"/>
    </xf>
    <xf numFmtId="0" fontId="29" fillId="0" borderId="2" xfId="0" applyFont="1" applyBorder="1" applyAlignment="1">
      <alignment vertical="center"/>
    </xf>
    <xf numFmtId="0" fontId="5" fillId="0" borderId="2" xfId="0" applyFont="1" applyFill="1" applyBorder="1" applyAlignment="1">
      <alignment wrapText="1"/>
    </xf>
    <xf numFmtId="0" fontId="41" fillId="0" borderId="2" xfId="0" applyFont="1" applyBorder="1" applyAlignment="1">
      <alignment horizontal="left" vertical="top" wrapText="1"/>
    </xf>
    <xf numFmtId="0" fontId="42" fillId="0" borderId="2" xfId="0" applyFont="1" applyBorder="1" applyAlignment="1">
      <alignment horizontal="left" vertical="top" wrapText="1"/>
    </xf>
    <xf numFmtId="0" fontId="43" fillId="0" borderId="2" xfId="0" quotePrefix="1" applyFont="1" applyBorder="1" applyAlignment="1">
      <alignment wrapText="1"/>
    </xf>
    <xf numFmtId="0" fontId="42" fillId="0" borderId="2" xfId="0" quotePrefix="1" applyFont="1" applyBorder="1" applyAlignment="1">
      <alignment wrapText="1"/>
    </xf>
    <xf numFmtId="0" fontId="44" fillId="0" borderId="2" xfId="0" applyFont="1" applyBorder="1" applyAlignment="1">
      <alignment wrapText="1"/>
    </xf>
    <xf numFmtId="0" fontId="42" fillId="0" borderId="0" xfId="0" applyFont="1" applyAlignment="1">
      <alignment wrapText="1"/>
    </xf>
    <xf numFmtId="0" fontId="45" fillId="3" borderId="2" xfId="0" applyFont="1" applyFill="1" applyBorder="1" applyAlignment="1">
      <alignment vertical="center" wrapText="1"/>
    </xf>
    <xf numFmtId="0" fontId="32" fillId="3" borderId="2" xfId="0" applyFont="1" applyFill="1" applyBorder="1" applyAlignment="1">
      <alignment horizontal="center"/>
    </xf>
    <xf numFmtId="0" fontId="4" fillId="0" borderId="2" xfId="0" applyFont="1" applyBorder="1" applyAlignment="1">
      <alignment horizontal="left" vertical="top" wrapText="1"/>
    </xf>
    <xf numFmtId="0" fontId="3" fillId="0" borderId="2" xfId="0" applyFont="1" applyBorder="1" applyAlignment="1">
      <alignment vertical="center" wrapText="1"/>
    </xf>
    <xf numFmtId="0" fontId="3" fillId="0" borderId="2" xfId="0" applyFont="1" applyBorder="1" applyAlignment="1">
      <alignment wrapText="1"/>
    </xf>
    <xf numFmtId="0" fontId="2" fillId="0" borderId="2" xfId="0" applyFont="1" applyBorder="1" applyAlignment="1">
      <alignment horizontal="left" vertical="top" wrapText="1"/>
    </xf>
    <xf numFmtId="0" fontId="2" fillId="0" borderId="2" xfId="0" applyFont="1" applyBorder="1" applyAlignment="1">
      <alignment wrapText="1"/>
    </xf>
    <xf numFmtId="0" fontId="0" fillId="0" borderId="0" xfId="0"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19" fillId="0" borderId="2" xfId="0" applyFont="1" applyBorder="1" applyAlignment="1">
      <alignment horizontal="left" vertical="top" wrapText="1"/>
    </xf>
    <xf numFmtId="9" fontId="1" fillId="0" borderId="2" xfId="0" quotePrefix="1" applyNumberFormat="1" applyFont="1" applyBorder="1" applyAlignment="1">
      <alignment horizontal="center"/>
    </xf>
    <xf numFmtId="0" fontId="22"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182880</xdr:colOff>
      <xdr:row>19</xdr:row>
      <xdr:rowOff>137160</xdr:rowOff>
    </xdr:from>
    <xdr:to>
      <xdr:col>10</xdr:col>
      <xdr:colOff>338455</xdr:colOff>
      <xdr:row>19</xdr:row>
      <xdr:rowOff>143510</xdr:rowOff>
    </xdr:to>
    <xdr:sp macro="" textlink="">
      <xdr:nvSpPr>
        <xdr:cNvPr id="2" name="Graphic 48">
          <a:extLst>
            <a:ext uri="{FF2B5EF4-FFF2-40B4-BE49-F238E27FC236}">
              <a16:creationId xmlns:a16="http://schemas.microsoft.com/office/drawing/2014/main" xmlns="" id="{DF4B2ADF-4777-7670-DD42-782A0DC4B415}"/>
            </a:ext>
          </a:extLst>
        </xdr:cNvPr>
        <xdr:cNvSpPr>
          <a:spLocks/>
        </xdr:cNvSpPr>
      </xdr:nvSpPr>
      <xdr:spPr>
        <a:xfrm>
          <a:off x="791210" y="9643110"/>
          <a:ext cx="6251575" cy="6350"/>
        </a:xfrm>
        <a:custGeom>
          <a:avLst/>
          <a:gdLst/>
          <a:ahLst/>
          <a:cxnLst/>
          <a:rect l="l" t="t" r="r" b="b"/>
          <a:pathLst>
            <a:path w="6251575" h="6350">
              <a:moveTo>
                <a:pt x="6251194" y="0"/>
              </a:moveTo>
              <a:lnTo>
                <a:pt x="0" y="0"/>
              </a:lnTo>
              <a:lnTo>
                <a:pt x="0" y="6096"/>
              </a:lnTo>
              <a:lnTo>
                <a:pt x="6251194" y="6096"/>
              </a:lnTo>
              <a:lnTo>
                <a:pt x="6251194" y="0"/>
              </a:lnTo>
              <a:close/>
            </a:path>
          </a:pathLst>
        </a:custGeom>
        <a:solidFill>
          <a:srgbClr val="D9D9D9"/>
        </a:solidFill>
      </xdr:spPr>
      <xdr:txBody>
        <a:bodyPr wrap="square" lIns="0" tIns="0" rIns="0" bIns="0" rtlCol="0">
          <a:prstTxWarp prst="textNoShape">
            <a:avLst/>
          </a:prstTxWarp>
          <a:noAutofit/>
        </a:bodyPr>
        <a:lstStyle/>
        <a:p>
          <a:endParaRPr lang="en-IN"/>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abSelected="1" workbookViewId="0">
      <selection activeCell="J14" sqref="J14"/>
    </sheetView>
  </sheetViews>
  <sheetFormatPr defaultColWidth="6.5703125" defaultRowHeight="20.100000000000001" customHeight="1" x14ac:dyDescent="0.25"/>
  <cols>
    <col min="2" max="2" width="20.28515625" customWidth="1"/>
    <col min="3" max="3" width="8.28515625" customWidth="1"/>
    <col min="4" max="4" width="8.7109375" customWidth="1"/>
    <col min="5" max="5" width="13" customWidth="1"/>
    <col min="6" max="6" width="9.28515625" customWidth="1"/>
    <col min="7" max="7" width="20.5703125" customWidth="1"/>
  </cols>
  <sheetData>
    <row r="1" spans="1:7" ht="47.25" x14ac:dyDescent="0.25">
      <c r="A1" s="86" t="s">
        <v>397</v>
      </c>
      <c r="B1" s="86" t="s">
        <v>398</v>
      </c>
      <c r="C1" s="116" t="s">
        <v>510</v>
      </c>
      <c r="D1" s="86" t="s">
        <v>404</v>
      </c>
      <c r="E1" s="128" t="s">
        <v>760</v>
      </c>
      <c r="F1" s="128" t="s">
        <v>768</v>
      </c>
      <c r="G1" s="87" t="s">
        <v>761</v>
      </c>
    </row>
    <row r="2" spans="1:7" ht="15.75" x14ac:dyDescent="0.25">
      <c r="A2" s="95" t="s">
        <v>412</v>
      </c>
      <c r="B2" s="89" t="s">
        <v>663</v>
      </c>
      <c r="C2" s="117">
        <v>88</v>
      </c>
      <c r="D2" s="90">
        <f>C2*2</f>
        <v>176</v>
      </c>
      <c r="E2" s="127" t="s">
        <v>769</v>
      </c>
      <c r="F2" s="8">
        <f>ROUND(D2*E2,0)</f>
        <v>9</v>
      </c>
      <c r="G2" s="8"/>
    </row>
    <row r="3" spans="1:7" ht="31.5" x14ac:dyDescent="0.25">
      <c r="A3" s="95" t="s">
        <v>420</v>
      </c>
      <c r="B3" s="89" t="s">
        <v>763</v>
      </c>
      <c r="C3" s="117">
        <v>109</v>
      </c>
      <c r="D3" s="90">
        <f t="shared" ref="D3:D5" si="0">C3*2</f>
        <v>218</v>
      </c>
      <c r="E3" s="127" t="s">
        <v>785</v>
      </c>
      <c r="F3" s="8">
        <f t="shared" ref="F3:F7" si="1">ROUND(D3*E3,0)</f>
        <v>4</v>
      </c>
      <c r="G3" s="8"/>
    </row>
    <row r="4" spans="1:7" ht="15.75" x14ac:dyDescent="0.25">
      <c r="A4" s="95" t="s">
        <v>422</v>
      </c>
      <c r="B4" s="89" t="s">
        <v>764</v>
      </c>
      <c r="C4" s="117">
        <v>67</v>
      </c>
      <c r="D4" s="90">
        <f t="shared" si="0"/>
        <v>134</v>
      </c>
      <c r="E4" s="127" t="s">
        <v>786</v>
      </c>
      <c r="F4" s="8">
        <f t="shared" si="1"/>
        <v>1</v>
      </c>
      <c r="G4" s="8"/>
    </row>
    <row r="5" spans="1:7" ht="31.5" x14ac:dyDescent="0.25">
      <c r="A5" s="95" t="s">
        <v>423</v>
      </c>
      <c r="B5" s="89" t="s">
        <v>765</v>
      </c>
      <c r="C5" s="117">
        <v>159</v>
      </c>
      <c r="D5" s="90">
        <f t="shared" si="0"/>
        <v>318</v>
      </c>
      <c r="E5" s="127" t="s">
        <v>785</v>
      </c>
      <c r="F5" s="8">
        <f t="shared" si="1"/>
        <v>6</v>
      </c>
      <c r="G5" s="8"/>
    </row>
    <row r="6" spans="1:7" ht="31.5" x14ac:dyDescent="0.25">
      <c r="A6" s="95" t="s">
        <v>424</v>
      </c>
      <c r="B6" s="89" t="s">
        <v>766</v>
      </c>
      <c r="C6" s="117">
        <v>6</v>
      </c>
      <c r="D6" s="91">
        <f>C6*5</f>
        <v>30</v>
      </c>
      <c r="E6" s="127" t="s">
        <v>784</v>
      </c>
      <c r="F6" s="8">
        <f t="shared" si="1"/>
        <v>40</v>
      </c>
      <c r="G6" s="8"/>
    </row>
    <row r="7" spans="1:7" ht="31.5" x14ac:dyDescent="0.25">
      <c r="A7" s="95" t="s">
        <v>425</v>
      </c>
      <c r="B7" s="89" t="s">
        <v>767</v>
      </c>
      <c r="C7" s="117">
        <v>6</v>
      </c>
      <c r="D7" s="91">
        <f>C7*5</f>
        <v>30</v>
      </c>
      <c r="E7" s="127" t="s">
        <v>784</v>
      </c>
      <c r="F7" s="8">
        <f t="shared" si="1"/>
        <v>40</v>
      </c>
      <c r="G7" s="8"/>
    </row>
    <row r="8" spans="1:7" ht="20.100000000000001" customHeight="1" x14ac:dyDescent="0.25">
      <c r="A8" s="88"/>
      <c r="B8" s="89"/>
      <c r="C8" s="117">
        <f>SUM(C2:C7)</f>
        <v>435</v>
      </c>
      <c r="D8" s="94">
        <f>SUM(D2:D7)</f>
        <v>906</v>
      </c>
      <c r="E8" s="8"/>
      <c r="F8" s="8">
        <f>SUM(F2:F7)</f>
        <v>100</v>
      </c>
      <c r="G8" s="8"/>
    </row>
    <row r="9" spans="1:7" ht="20.100000000000001" customHeight="1" x14ac:dyDescent="0.25">
      <c r="A9" s="84"/>
      <c r="B9" s="85"/>
      <c r="D9" s="82"/>
    </row>
    <row r="10" spans="1:7" ht="20.100000000000001" customHeight="1" x14ac:dyDescent="0.25">
      <c r="A10" s="30" t="s">
        <v>762</v>
      </c>
    </row>
    <row r="11" spans="1:7" ht="20.100000000000001" customHeight="1" x14ac:dyDescent="0.25">
      <c r="A11" s="30" t="s">
        <v>776</v>
      </c>
    </row>
    <row r="12" spans="1:7" ht="20.100000000000001" customHeight="1" x14ac:dyDescent="0.25">
      <c r="A12" s="30"/>
    </row>
    <row r="13" spans="1:7" ht="20.100000000000001" customHeight="1" x14ac:dyDescent="0.25">
      <c r="A13" s="30"/>
    </row>
    <row r="14" spans="1:7" ht="20.100000000000001" customHeight="1" x14ac:dyDescent="0.25">
      <c r="A14" s="31" t="s">
        <v>400</v>
      </c>
    </row>
    <row r="15" spans="1:7" ht="20.100000000000001" customHeight="1" x14ac:dyDescent="0.25">
      <c r="A15" s="29"/>
    </row>
    <row r="16" spans="1:7" ht="20.100000000000001" customHeight="1" x14ac:dyDescent="0.25">
      <c r="A16" s="31" t="s">
        <v>401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0"/>
  <sheetViews>
    <sheetView topLeftCell="A81" workbookViewId="0">
      <selection activeCell="A90" sqref="A90"/>
    </sheetView>
  </sheetViews>
  <sheetFormatPr defaultRowHeight="15" x14ac:dyDescent="0.25"/>
  <cols>
    <col min="2" max="2" width="5.7109375" customWidth="1"/>
    <col min="3" max="3" width="6.28515625" customWidth="1"/>
    <col min="4" max="4" width="15.140625" customWidth="1"/>
    <col min="5" max="5" width="20.140625" bestFit="1" customWidth="1"/>
    <col min="6" max="6" width="69" customWidth="1"/>
    <col min="7" max="7" width="15" bestFit="1" customWidth="1"/>
    <col min="8" max="8" width="10.140625" bestFit="1" customWidth="1"/>
    <col min="9" max="9" width="14" bestFit="1" customWidth="1"/>
    <col min="10" max="10" width="22" customWidth="1"/>
  </cols>
  <sheetData>
    <row r="1" spans="1:12" s="11" customFormat="1" ht="112.5" x14ac:dyDescent="0.25">
      <c r="A1" s="60" t="s">
        <v>418</v>
      </c>
      <c r="B1" s="41" t="s">
        <v>439</v>
      </c>
      <c r="C1" s="41" t="s">
        <v>417</v>
      </c>
      <c r="D1" s="10" t="s">
        <v>438</v>
      </c>
      <c r="E1" s="10" t="s">
        <v>184</v>
      </c>
      <c r="F1" s="10" t="s">
        <v>199</v>
      </c>
      <c r="G1" s="10" t="s">
        <v>414</v>
      </c>
      <c r="H1" s="10" t="s">
        <v>415</v>
      </c>
      <c r="I1" s="10" t="s">
        <v>416</v>
      </c>
      <c r="J1" s="48" t="s">
        <v>413</v>
      </c>
      <c r="K1" s="37" t="s">
        <v>399</v>
      </c>
      <c r="L1" s="36" t="s">
        <v>183</v>
      </c>
    </row>
    <row r="2" spans="1:12" ht="255" x14ac:dyDescent="0.25">
      <c r="A2" s="38" t="s">
        <v>412</v>
      </c>
      <c r="B2" s="38" t="s">
        <v>547</v>
      </c>
      <c r="C2" s="39" t="s">
        <v>405</v>
      </c>
      <c r="D2" s="32" t="s">
        <v>514</v>
      </c>
      <c r="E2" s="7" t="s">
        <v>186</v>
      </c>
      <c r="F2" s="119" t="s">
        <v>779</v>
      </c>
      <c r="G2" s="13"/>
      <c r="H2" s="13"/>
      <c r="I2" s="13"/>
      <c r="J2" s="13"/>
      <c r="K2" s="40">
        <v>2</v>
      </c>
    </row>
    <row r="3" spans="1:12" ht="75" x14ac:dyDescent="0.25">
      <c r="A3" s="38" t="s">
        <v>420</v>
      </c>
      <c r="B3" s="38" t="s">
        <v>547</v>
      </c>
      <c r="C3" s="39"/>
      <c r="D3" s="32" t="s">
        <v>515</v>
      </c>
      <c r="E3" s="14" t="s">
        <v>191</v>
      </c>
      <c r="F3" s="6" t="s">
        <v>192</v>
      </c>
      <c r="G3" s="13"/>
      <c r="H3" s="13"/>
      <c r="I3" s="13"/>
      <c r="J3" s="13"/>
      <c r="K3" s="40">
        <v>2</v>
      </c>
    </row>
    <row r="4" spans="1:12" ht="180" x14ac:dyDescent="0.25">
      <c r="A4" s="38" t="s">
        <v>422</v>
      </c>
      <c r="B4" s="38" t="s">
        <v>547</v>
      </c>
      <c r="C4" s="8"/>
      <c r="D4" s="32" t="s">
        <v>516</v>
      </c>
      <c r="E4" s="14" t="s">
        <v>193</v>
      </c>
      <c r="F4" s="33" t="s">
        <v>194</v>
      </c>
      <c r="G4" s="13"/>
      <c r="H4" s="13"/>
      <c r="I4" s="13"/>
      <c r="J4" s="13"/>
      <c r="K4" s="40">
        <v>2</v>
      </c>
    </row>
    <row r="5" spans="1:12" ht="105" x14ac:dyDescent="0.25">
      <c r="A5" s="38" t="s">
        <v>423</v>
      </c>
      <c r="B5" s="38" t="s">
        <v>547</v>
      </c>
      <c r="C5" s="8"/>
      <c r="D5" s="32" t="s">
        <v>517</v>
      </c>
      <c r="E5" s="9" t="s">
        <v>195</v>
      </c>
      <c r="F5" s="35" t="s">
        <v>407</v>
      </c>
      <c r="G5" s="13"/>
      <c r="H5" s="13"/>
      <c r="I5" s="13"/>
      <c r="J5" s="13"/>
      <c r="K5" s="40">
        <v>2</v>
      </c>
    </row>
    <row r="6" spans="1:12" ht="45" x14ac:dyDescent="0.25">
      <c r="A6" s="38" t="s">
        <v>424</v>
      </c>
      <c r="B6" s="38" t="s">
        <v>547</v>
      </c>
      <c r="C6" s="8"/>
      <c r="D6" s="32" t="s">
        <v>518</v>
      </c>
      <c r="E6" s="9" t="s">
        <v>196</v>
      </c>
      <c r="F6" s="6" t="s">
        <v>197</v>
      </c>
      <c r="G6" s="13"/>
      <c r="H6" s="13"/>
      <c r="I6" s="13"/>
      <c r="J6" s="13"/>
      <c r="K6" s="40">
        <v>2</v>
      </c>
    </row>
    <row r="7" spans="1:12" ht="240" x14ac:dyDescent="0.25">
      <c r="A7" s="38" t="s">
        <v>425</v>
      </c>
      <c r="B7" s="38" t="s">
        <v>547</v>
      </c>
      <c r="C7" s="8"/>
      <c r="D7" s="32" t="s">
        <v>519</v>
      </c>
      <c r="E7" s="9" t="s">
        <v>198</v>
      </c>
      <c r="F7" s="35" t="s">
        <v>406</v>
      </c>
      <c r="G7" s="13"/>
      <c r="H7" s="13"/>
      <c r="I7" s="13"/>
      <c r="J7" s="13"/>
      <c r="K7" s="40">
        <v>2</v>
      </c>
    </row>
    <row r="8" spans="1:12" ht="120" x14ac:dyDescent="0.25">
      <c r="A8" s="38" t="s">
        <v>426</v>
      </c>
      <c r="B8" s="38" t="s">
        <v>547</v>
      </c>
      <c r="C8" s="8"/>
      <c r="D8" s="32" t="s">
        <v>520</v>
      </c>
      <c r="E8" s="14" t="s">
        <v>36</v>
      </c>
      <c r="F8" s="6" t="s">
        <v>200</v>
      </c>
      <c r="G8" s="13"/>
      <c r="H8" s="13"/>
      <c r="I8" s="13"/>
      <c r="J8" s="13"/>
      <c r="K8" s="40">
        <v>2</v>
      </c>
    </row>
    <row r="9" spans="1:12" ht="150" x14ac:dyDescent="0.25">
      <c r="A9" s="38" t="s">
        <v>427</v>
      </c>
      <c r="B9" s="38" t="s">
        <v>547</v>
      </c>
      <c r="C9" s="8"/>
      <c r="D9" s="32" t="s">
        <v>521</v>
      </c>
      <c r="E9" s="14" t="s">
        <v>201</v>
      </c>
      <c r="F9" s="6" t="s">
        <v>202</v>
      </c>
      <c r="G9" s="13"/>
      <c r="H9" s="13"/>
      <c r="I9" s="13"/>
      <c r="J9" s="13"/>
      <c r="K9" s="40">
        <v>2</v>
      </c>
    </row>
    <row r="10" spans="1:12" ht="30" x14ac:dyDescent="0.25">
      <c r="A10" s="38" t="s">
        <v>428</v>
      </c>
      <c r="B10" s="38" t="s">
        <v>547</v>
      </c>
      <c r="C10" s="8"/>
      <c r="D10" s="32" t="s">
        <v>522</v>
      </c>
      <c r="E10" s="14" t="s">
        <v>203</v>
      </c>
      <c r="F10" s="6" t="s">
        <v>204</v>
      </c>
      <c r="G10" s="13"/>
      <c r="H10" s="13"/>
      <c r="I10" s="13"/>
      <c r="J10" s="13"/>
      <c r="K10" s="40">
        <v>2</v>
      </c>
    </row>
    <row r="11" spans="1:12" ht="105" x14ac:dyDescent="0.25">
      <c r="A11" s="38" t="s">
        <v>429</v>
      </c>
      <c r="B11" s="38" t="s">
        <v>547</v>
      </c>
      <c r="C11" s="8"/>
      <c r="D11" s="32" t="s">
        <v>523</v>
      </c>
      <c r="E11" s="14" t="s">
        <v>203</v>
      </c>
      <c r="F11" s="6" t="s">
        <v>205</v>
      </c>
      <c r="G11" s="13"/>
      <c r="H11" s="13"/>
      <c r="I11" s="13"/>
      <c r="J11" s="13"/>
      <c r="K11" s="40">
        <v>2</v>
      </c>
    </row>
    <row r="12" spans="1:12" ht="60" x14ac:dyDescent="0.25">
      <c r="A12" s="38" t="s">
        <v>430</v>
      </c>
      <c r="B12" s="38" t="s">
        <v>547</v>
      </c>
      <c r="C12" s="8"/>
      <c r="D12" s="32" t="s">
        <v>524</v>
      </c>
      <c r="E12" s="9" t="s">
        <v>206</v>
      </c>
      <c r="F12" s="6" t="s">
        <v>207</v>
      </c>
      <c r="G12" s="13"/>
      <c r="H12" s="13"/>
      <c r="I12" s="13"/>
      <c r="J12" s="13"/>
      <c r="K12" s="40">
        <v>2</v>
      </c>
    </row>
    <row r="13" spans="1:12" ht="45" x14ac:dyDescent="0.25">
      <c r="A13" s="38" t="s">
        <v>431</v>
      </c>
      <c r="B13" s="38" t="s">
        <v>547</v>
      </c>
      <c r="C13" s="8"/>
      <c r="D13" s="32" t="s">
        <v>525</v>
      </c>
      <c r="E13" s="14" t="s">
        <v>208</v>
      </c>
      <c r="F13" s="35" t="s">
        <v>408</v>
      </c>
      <c r="G13" s="13"/>
      <c r="H13" s="13"/>
      <c r="I13" s="13"/>
      <c r="J13" s="13"/>
      <c r="K13" s="40">
        <v>2</v>
      </c>
    </row>
    <row r="14" spans="1:12" ht="60" x14ac:dyDescent="0.25">
      <c r="A14" s="38" t="s">
        <v>432</v>
      </c>
      <c r="B14" s="38" t="s">
        <v>547</v>
      </c>
      <c r="C14" s="8"/>
      <c r="D14" s="32" t="s">
        <v>526</v>
      </c>
      <c r="E14" s="14" t="s">
        <v>209</v>
      </c>
      <c r="F14" s="6" t="s">
        <v>210</v>
      </c>
      <c r="G14" s="13"/>
      <c r="H14" s="13"/>
      <c r="I14" s="13"/>
      <c r="J14" s="13"/>
      <c r="K14" s="40">
        <v>2</v>
      </c>
    </row>
    <row r="15" spans="1:12" ht="30" x14ac:dyDescent="0.25">
      <c r="A15" s="38" t="s">
        <v>433</v>
      </c>
      <c r="B15" s="38" t="s">
        <v>547</v>
      </c>
      <c r="C15" s="8"/>
      <c r="D15" s="32" t="s">
        <v>527</v>
      </c>
      <c r="E15" s="14" t="s">
        <v>211</v>
      </c>
      <c r="F15" s="6" t="s">
        <v>212</v>
      </c>
      <c r="G15" s="13"/>
      <c r="H15" s="13"/>
      <c r="I15" s="13"/>
      <c r="J15" s="13"/>
      <c r="K15" s="40">
        <v>2</v>
      </c>
    </row>
    <row r="16" spans="1:12" ht="30" x14ac:dyDescent="0.25">
      <c r="A16" s="38" t="s">
        <v>434</v>
      </c>
      <c r="B16" s="38" t="s">
        <v>547</v>
      </c>
      <c r="C16" s="8"/>
      <c r="D16" s="32" t="s">
        <v>528</v>
      </c>
      <c r="E16" s="14" t="s">
        <v>213</v>
      </c>
      <c r="F16" s="6" t="s">
        <v>214</v>
      </c>
      <c r="G16" s="13"/>
      <c r="H16" s="13"/>
      <c r="I16" s="13"/>
      <c r="J16" s="13"/>
      <c r="K16" s="40">
        <v>2</v>
      </c>
    </row>
    <row r="17" spans="1:11" ht="30" x14ac:dyDescent="0.25">
      <c r="A17" s="38" t="s">
        <v>435</v>
      </c>
      <c r="B17" s="38" t="s">
        <v>547</v>
      </c>
      <c r="C17" s="8"/>
      <c r="D17" s="32" t="s">
        <v>529</v>
      </c>
      <c r="E17" s="14" t="s">
        <v>215</v>
      </c>
      <c r="F17" s="6" t="s">
        <v>216</v>
      </c>
      <c r="G17" s="13"/>
      <c r="H17" s="13"/>
      <c r="I17" s="13"/>
      <c r="J17" s="13"/>
      <c r="K17" s="40">
        <v>2</v>
      </c>
    </row>
    <row r="18" spans="1:11" ht="30" x14ac:dyDescent="0.25">
      <c r="A18" s="38" t="s">
        <v>436</v>
      </c>
      <c r="B18" s="38" t="s">
        <v>547</v>
      </c>
      <c r="C18" s="8"/>
      <c r="D18" s="32" t="s">
        <v>530</v>
      </c>
      <c r="E18" s="14" t="s">
        <v>217</v>
      </c>
      <c r="F18" s="6" t="s">
        <v>218</v>
      </c>
      <c r="G18" s="13"/>
      <c r="H18" s="13"/>
      <c r="I18" s="13"/>
      <c r="J18" s="13"/>
      <c r="K18" s="40">
        <v>2</v>
      </c>
    </row>
    <row r="19" spans="1:11" ht="45" x14ac:dyDescent="0.25">
      <c r="A19" s="38" t="s">
        <v>437</v>
      </c>
      <c r="B19" s="38" t="s">
        <v>547</v>
      </c>
      <c r="C19" s="8"/>
      <c r="D19" s="32" t="s">
        <v>531</v>
      </c>
      <c r="E19" s="9" t="s">
        <v>219</v>
      </c>
      <c r="F19" s="35" t="s">
        <v>409</v>
      </c>
      <c r="G19" s="13"/>
      <c r="H19" s="13"/>
      <c r="I19" s="13"/>
      <c r="J19" s="13"/>
      <c r="K19" s="40">
        <v>2</v>
      </c>
    </row>
    <row r="20" spans="1:11" ht="45" x14ac:dyDescent="0.25">
      <c r="A20" s="38" t="s">
        <v>440</v>
      </c>
      <c r="B20" s="38" t="s">
        <v>547</v>
      </c>
      <c r="C20" s="8"/>
      <c r="D20" s="32" t="s">
        <v>532</v>
      </c>
      <c r="E20" s="9" t="s">
        <v>221</v>
      </c>
      <c r="F20" s="35" t="s">
        <v>410</v>
      </c>
      <c r="G20" s="13"/>
      <c r="H20" s="13"/>
      <c r="I20" s="13"/>
      <c r="J20" s="13"/>
      <c r="K20" s="40">
        <v>2</v>
      </c>
    </row>
    <row r="21" spans="1:11" ht="75" x14ac:dyDescent="0.25">
      <c r="A21" s="38" t="s">
        <v>441</v>
      </c>
      <c r="B21" s="38" t="s">
        <v>547</v>
      </c>
      <c r="C21" s="8"/>
      <c r="D21" s="32" t="s">
        <v>533</v>
      </c>
      <c r="E21" s="14" t="s">
        <v>222</v>
      </c>
      <c r="F21" s="35" t="s">
        <v>411</v>
      </c>
      <c r="G21" s="13"/>
      <c r="H21" s="13"/>
      <c r="I21" s="13"/>
      <c r="J21" s="13"/>
      <c r="K21" s="40">
        <v>2</v>
      </c>
    </row>
    <row r="22" spans="1:11" x14ac:dyDescent="0.25">
      <c r="A22" s="38" t="s">
        <v>442</v>
      </c>
      <c r="B22" s="38" t="s">
        <v>547</v>
      </c>
      <c r="C22" s="8"/>
      <c r="D22" s="32" t="s">
        <v>534</v>
      </c>
      <c r="E22" s="14" t="s">
        <v>223</v>
      </c>
      <c r="F22" s="6" t="s">
        <v>224</v>
      </c>
      <c r="G22" s="13"/>
      <c r="H22" s="13"/>
      <c r="I22" s="13"/>
      <c r="J22" s="13"/>
      <c r="K22" s="40">
        <v>2</v>
      </c>
    </row>
    <row r="23" spans="1:11" ht="30" x14ac:dyDescent="0.25">
      <c r="A23" s="38" t="s">
        <v>443</v>
      </c>
      <c r="B23" s="38" t="s">
        <v>547</v>
      </c>
      <c r="C23" s="8"/>
      <c r="D23" s="32" t="s">
        <v>535</v>
      </c>
      <c r="E23" s="14" t="s">
        <v>225</v>
      </c>
      <c r="F23" s="6" t="s">
        <v>226</v>
      </c>
      <c r="G23" s="13"/>
      <c r="H23" s="13"/>
      <c r="I23" s="13"/>
      <c r="J23" s="13"/>
      <c r="K23" s="40">
        <v>2</v>
      </c>
    </row>
    <row r="24" spans="1:11" ht="135" x14ac:dyDescent="0.25">
      <c r="A24" s="38" t="s">
        <v>444</v>
      </c>
      <c r="B24" s="38" t="s">
        <v>547</v>
      </c>
      <c r="C24" s="8"/>
      <c r="D24" s="32" t="s">
        <v>536</v>
      </c>
      <c r="E24" s="14" t="s">
        <v>227</v>
      </c>
      <c r="F24" s="6" t="s">
        <v>228</v>
      </c>
      <c r="G24" s="13"/>
      <c r="H24" s="13"/>
      <c r="I24" s="13"/>
      <c r="J24" s="13"/>
      <c r="K24" s="40">
        <v>2</v>
      </c>
    </row>
    <row r="25" spans="1:11" ht="30" x14ac:dyDescent="0.25">
      <c r="A25" s="38" t="s">
        <v>445</v>
      </c>
      <c r="B25" s="38" t="s">
        <v>547</v>
      </c>
      <c r="C25" s="8"/>
      <c r="D25" s="32" t="s">
        <v>537</v>
      </c>
      <c r="E25" s="14" t="s">
        <v>229</v>
      </c>
      <c r="F25" s="6" t="s">
        <v>230</v>
      </c>
      <c r="G25" s="13"/>
      <c r="H25" s="13"/>
      <c r="I25" s="13"/>
      <c r="J25" s="13"/>
      <c r="K25" s="40">
        <v>2</v>
      </c>
    </row>
    <row r="26" spans="1:11" ht="30" x14ac:dyDescent="0.25">
      <c r="A26" s="38" t="s">
        <v>446</v>
      </c>
      <c r="B26" s="38" t="s">
        <v>547</v>
      </c>
      <c r="C26" s="8"/>
      <c r="D26" s="32" t="s">
        <v>538</v>
      </c>
      <c r="E26" s="9" t="s">
        <v>231</v>
      </c>
      <c r="F26" s="6" t="s">
        <v>232</v>
      </c>
      <c r="G26" s="13"/>
      <c r="H26" s="13"/>
      <c r="I26" s="13"/>
      <c r="J26" s="13"/>
      <c r="K26" s="40">
        <v>2</v>
      </c>
    </row>
    <row r="27" spans="1:11" ht="30" x14ac:dyDescent="0.25">
      <c r="A27" s="38" t="s">
        <v>447</v>
      </c>
      <c r="B27" s="38" t="s">
        <v>547</v>
      </c>
      <c r="C27" s="8"/>
      <c r="D27" s="32" t="s">
        <v>539</v>
      </c>
      <c r="E27" s="14" t="s">
        <v>233</v>
      </c>
      <c r="F27" s="6" t="s">
        <v>234</v>
      </c>
      <c r="G27" s="13"/>
      <c r="H27" s="13"/>
      <c r="I27" s="13"/>
      <c r="J27" s="13"/>
      <c r="K27" s="40">
        <v>2</v>
      </c>
    </row>
    <row r="28" spans="1:11" ht="60" x14ac:dyDescent="0.25">
      <c r="A28" s="38" t="s">
        <v>448</v>
      </c>
      <c r="B28" s="38" t="s">
        <v>547</v>
      </c>
      <c r="C28" s="8"/>
      <c r="D28" s="32" t="s">
        <v>540</v>
      </c>
      <c r="E28" s="14" t="s">
        <v>235</v>
      </c>
      <c r="F28" s="6" t="s">
        <v>236</v>
      </c>
      <c r="G28" s="13"/>
      <c r="H28" s="13"/>
      <c r="I28" s="13"/>
      <c r="J28" s="13"/>
      <c r="K28" s="40">
        <v>2</v>
      </c>
    </row>
    <row r="29" spans="1:11" ht="90" x14ac:dyDescent="0.25">
      <c r="A29" s="38" t="s">
        <v>449</v>
      </c>
      <c r="B29" s="38" t="s">
        <v>547</v>
      </c>
      <c r="C29" s="8"/>
      <c r="D29" s="32" t="s">
        <v>541</v>
      </c>
      <c r="E29" s="14" t="s">
        <v>237</v>
      </c>
      <c r="F29" s="6" t="s">
        <v>238</v>
      </c>
      <c r="G29" s="13"/>
      <c r="H29" s="13"/>
      <c r="I29" s="13"/>
      <c r="J29" s="13"/>
      <c r="K29" s="40">
        <v>2</v>
      </c>
    </row>
    <row r="30" spans="1:11" ht="30" x14ac:dyDescent="0.25">
      <c r="A30" s="38" t="s">
        <v>450</v>
      </c>
      <c r="B30" s="38" t="s">
        <v>547</v>
      </c>
      <c r="C30" s="8"/>
      <c r="D30" s="32" t="s">
        <v>542</v>
      </c>
      <c r="E30" s="14" t="s">
        <v>239</v>
      </c>
      <c r="F30" s="6" t="s">
        <v>240</v>
      </c>
      <c r="G30" s="13"/>
      <c r="H30" s="13"/>
      <c r="I30" s="13"/>
      <c r="J30" s="13"/>
      <c r="K30" s="40">
        <v>2</v>
      </c>
    </row>
    <row r="31" spans="1:11" ht="195" x14ac:dyDescent="0.25">
      <c r="A31" s="38" t="s">
        <v>451</v>
      </c>
      <c r="B31" s="38" t="s">
        <v>547</v>
      </c>
      <c r="C31" s="8"/>
      <c r="D31" s="32" t="s">
        <v>543</v>
      </c>
      <c r="E31" s="14" t="s">
        <v>241</v>
      </c>
      <c r="F31" s="6" t="s">
        <v>242</v>
      </c>
      <c r="G31" s="13"/>
      <c r="H31" s="13"/>
      <c r="I31" s="13"/>
      <c r="J31" s="13"/>
      <c r="K31" s="40">
        <v>2</v>
      </c>
    </row>
    <row r="32" spans="1:11" s="47" customFormat="1" x14ac:dyDescent="0.25">
      <c r="A32" s="53" t="s">
        <v>452</v>
      </c>
      <c r="B32" s="38" t="s">
        <v>547</v>
      </c>
      <c r="C32" s="43"/>
      <c r="D32" s="32" t="s">
        <v>544</v>
      </c>
      <c r="E32" s="44" t="s">
        <v>258</v>
      </c>
      <c r="F32" s="45" t="s">
        <v>259</v>
      </c>
      <c r="G32" s="46"/>
      <c r="H32" s="46"/>
      <c r="I32" s="46"/>
      <c r="J32" s="46"/>
      <c r="K32" s="40">
        <v>2</v>
      </c>
    </row>
    <row r="33" spans="1:11" ht="120" x14ac:dyDescent="0.25">
      <c r="A33" s="38" t="s">
        <v>453</v>
      </c>
      <c r="B33" s="38" t="s">
        <v>547</v>
      </c>
      <c r="C33" s="8"/>
      <c r="D33" s="32" t="s">
        <v>545</v>
      </c>
      <c r="E33" s="14"/>
      <c r="F33" s="6" t="s">
        <v>243</v>
      </c>
      <c r="G33" s="13"/>
      <c r="H33" s="13"/>
      <c r="I33" s="13"/>
      <c r="J33" s="13"/>
      <c r="K33" s="40">
        <v>2</v>
      </c>
    </row>
    <row r="34" spans="1:11" ht="45" x14ac:dyDescent="0.25">
      <c r="A34" s="38" t="s">
        <v>454</v>
      </c>
      <c r="B34" s="38" t="s">
        <v>547</v>
      </c>
      <c r="C34" s="8"/>
      <c r="D34" s="32" t="s">
        <v>546</v>
      </c>
      <c r="E34" s="13"/>
      <c r="F34" s="6" t="s">
        <v>244</v>
      </c>
      <c r="G34" s="13"/>
      <c r="H34" s="13"/>
      <c r="I34" s="13"/>
      <c r="J34" s="13"/>
      <c r="K34" s="40">
        <v>2</v>
      </c>
    </row>
    <row r="35" spans="1:11" ht="225" x14ac:dyDescent="0.25">
      <c r="A35" s="38" t="s">
        <v>455</v>
      </c>
      <c r="B35" s="38" t="s">
        <v>548</v>
      </c>
      <c r="C35" s="41" t="s">
        <v>419</v>
      </c>
      <c r="D35" s="34" t="s">
        <v>552</v>
      </c>
      <c r="E35" s="9" t="s">
        <v>245</v>
      </c>
      <c r="F35" s="12" t="s">
        <v>246</v>
      </c>
      <c r="G35" s="8"/>
      <c r="H35" s="8"/>
      <c r="I35" s="8"/>
      <c r="J35" s="8"/>
      <c r="K35" s="40">
        <v>2</v>
      </c>
    </row>
    <row r="36" spans="1:11" ht="45" x14ac:dyDescent="0.25">
      <c r="A36" s="38" t="s">
        <v>456</v>
      </c>
      <c r="B36" s="38" t="s">
        <v>548</v>
      </c>
      <c r="C36" s="8"/>
      <c r="D36" s="34" t="s">
        <v>553</v>
      </c>
      <c r="E36" s="9" t="s">
        <v>247</v>
      </c>
      <c r="F36" s="12" t="s">
        <v>248</v>
      </c>
      <c r="G36" s="8"/>
      <c r="H36" s="8"/>
      <c r="I36" s="8"/>
      <c r="J36" s="8"/>
      <c r="K36" s="40">
        <v>2</v>
      </c>
    </row>
    <row r="37" spans="1:11" ht="135" x14ac:dyDescent="0.25">
      <c r="A37" s="38" t="s">
        <v>457</v>
      </c>
      <c r="B37" s="38" t="s">
        <v>548</v>
      </c>
      <c r="C37" s="8"/>
      <c r="D37" s="34" t="s">
        <v>554</v>
      </c>
      <c r="E37" s="14" t="s">
        <v>201</v>
      </c>
      <c r="F37" s="12" t="s">
        <v>249</v>
      </c>
      <c r="G37" s="8"/>
      <c r="H37" s="8"/>
      <c r="I37" s="8"/>
      <c r="J37" s="8"/>
      <c r="K37" s="40">
        <v>2</v>
      </c>
    </row>
    <row r="38" spans="1:11" ht="30" x14ac:dyDescent="0.25">
      <c r="A38" s="38" t="s">
        <v>458</v>
      </c>
      <c r="B38" s="38" t="s">
        <v>548</v>
      </c>
      <c r="C38" s="8"/>
      <c r="D38" s="34" t="s">
        <v>555</v>
      </c>
      <c r="E38" s="14" t="s">
        <v>211</v>
      </c>
      <c r="F38" s="12" t="s">
        <v>250</v>
      </c>
      <c r="G38" s="8"/>
      <c r="H38" s="8"/>
      <c r="I38" s="8"/>
      <c r="J38" s="8"/>
      <c r="K38" s="40">
        <v>2</v>
      </c>
    </row>
    <row r="39" spans="1:11" ht="30" x14ac:dyDescent="0.25">
      <c r="A39" s="38" t="s">
        <v>459</v>
      </c>
      <c r="B39" s="38" t="s">
        <v>548</v>
      </c>
      <c r="C39" s="8"/>
      <c r="D39" s="34" t="s">
        <v>556</v>
      </c>
      <c r="E39" s="14" t="s">
        <v>233</v>
      </c>
      <c r="F39" s="12" t="s">
        <v>251</v>
      </c>
      <c r="G39" s="8"/>
      <c r="H39" s="8"/>
      <c r="I39" s="8"/>
      <c r="J39" s="8"/>
      <c r="K39" s="40">
        <v>2</v>
      </c>
    </row>
    <row r="40" spans="1:11" x14ac:dyDescent="0.25">
      <c r="A40" s="38" t="s">
        <v>460</v>
      </c>
      <c r="B40" s="38" t="s">
        <v>548</v>
      </c>
      <c r="C40" s="8"/>
      <c r="D40" s="34" t="s">
        <v>557</v>
      </c>
      <c r="E40" s="14" t="s">
        <v>252</v>
      </c>
      <c r="F40" s="12" t="s">
        <v>253</v>
      </c>
      <c r="G40" s="8"/>
      <c r="H40" s="8"/>
      <c r="I40" s="8"/>
      <c r="J40" s="8"/>
      <c r="K40" s="40">
        <v>2</v>
      </c>
    </row>
    <row r="41" spans="1:11" ht="105" x14ac:dyDescent="0.25">
      <c r="A41" s="38" t="s">
        <v>461</v>
      </c>
      <c r="B41" s="38" t="s">
        <v>549</v>
      </c>
      <c r="C41" s="37" t="s">
        <v>421</v>
      </c>
      <c r="D41" s="34" t="s">
        <v>558</v>
      </c>
      <c r="E41" s="14" t="s">
        <v>36</v>
      </c>
      <c r="F41" s="6" t="s">
        <v>254</v>
      </c>
      <c r="G41" s="13"/>
      <c r="H41" s="13"/>
      <c r="I41" s="13"/>
      <c r="J41" s="13"/>
      <c r="K41" s="40">
        <v>2</v>
      </c>
    </row>
    <row r="42" spans="1:11" ht="30" x14ac:dyDescent="0.25">
      <c r="A42" s="38" t="s">
        <v>462</v>
      </c>
      <c r="B42" s="38" t="s">
        <v>549</v>
      </c>
      <c r="C42" s="8"/>
      <c r="D42" s="34" t="s">
        <v>559</v>
      </c>
      <c r="E42" s="14" t="s">
        <v>255</v>
      </c>
      <c r="F42" s="6" t="s">
        <v>256</v>
      </c>
      <c r="G42" s="13"/>
      <c r="H42" s="13"/>
      <c r="I42" s="13"/>
      <c r="J42" s="13"/>
      <c r="K42" s="40">
        <v>2</v>
      </c>
    </row>
    <row r="43" spans="1:11" ht="30" x14ac:dyDescent="0.25">
      <c r="A43" s="38" t="s">
        <v>463</v>
      </c>
      <c r="B43" s="38" t="s">
        <v>549</v>
      </c>
      <c r="C43" s="8"/>
      <c r="D43" s="34" t="s">
        <v>560</v>
      </c>
      <c r="E43" s="14" t="s">
        <v>122</v>
      </c>
      <c r="F43" s="6" t="s">
        <v>257</v>
      </c>
      <c r="G43" s="13"/>
      <c r="H43" s="13"/>
      <c r="I43" s="13"/>
      <c r="J43" s="13"/>
      <c r="K43" s="40">
        <v>2</v>
      </c>
    </row>
    <row r="44" spans="1:11" x14ac:dyDescent="0.25">
      <c r="A44" s="38" t="s">
        <v>464</v>
      </c>
      <c r="B44" s="38" t="s">
        <v>549</v>
      </c>
      <c r="C44" s="8"/>
      <c r="D44" s="34" t="s">
        <v>561</v>
      </c>
      <c r="E44" s="14" t="s">
        <v>258</v>
      </c>
      <c r="F44" s="6" t="s">
        <v>259</v>
      </c>
      <c r="G44" s="13"/>
      <c r="H44" s="13"/>
      <c r="I44" s="13"/>
      <c r="J44" s="13"/>
      <c r="K44" s="40">
        <v>2</v>
      </c>
    </row>
    <row r="45" spans="1:11" ht="30" x14ac:dyDescent="0.3">
      <c r="A45" s="38" t="s">
        <v>465</v>
      </c>
      <c r="B45" s="38" t="s">
        <v>550</v>
      </c>
      <c r="C45" s="42" t="s">
        <v>402</v>
      </c>
      <c r="D45" s="34" t="s">
        <v>562</v>
      </c>
      <c r="E45" s="14" t="s">
        <v>260</v>
      </c>
      <c r="F45" s="6" t="s">
        <v>261</v>
      </c>
      <c r="G45" s="13"/>
      <c r="H45" s="13"/>
      <c r="I45" s="13"/>
      <c r="J45" s="13"/>
      <c r="K45" s="40">
        <v>2</v>
      </c>
    </row>
    <row r="46" spans="1:11" ht="285" x14ac:dyDescent="0.25">
      <c r="A46" s="38" t="s">
        <v>466</v>
      </c>
      <c r="B46" s="38" t="s">
        <v>423</v>
      </c>
      <c r="C46" s="8"/>
      <c r="D46" s="34" t="s">
        <v>563</v>
      </c>
      <c r="E46" s="9" t="s">
        <v>262</v>
      </c>
      <c r="F46" s="16" t="s">
        <v>263</v>
      </c>
      <c r="G46" s="13"/>
      <c r="H46" s="13"/>
      <c r="I46" s="13"/>
      <c r="J46" s="13"/>
      <c r="K46" s="40">
        <v>2</v>
      </c>
    </row>
    <row r="47" spans="1:11" ht="120" x14ac:dyDescent="0.25">
      <c r="A47" s="38" t="s">
        <v>467</v>
      </c>
      <c r="B47" s="38" t="s">
        <v>550</v>
      </c>
      <c r="C47" s="8"/>
      <c r="D47" s="34" t="s">
        <v>564</v>
      </c>
      <c r="E47" s="14" t="s">
        <v>193</v>
      </c>
      <c r="F47" s="16" t="s">
        <v>264</v>
      </c>
      <c r="G47" s="13"/>
      <c r="H47" s="13"/>
      <c r="I47" s="13"/>
      <c r="J47" s="13"/>
      <c r="K47" s="40">
        <v>2</v>
      </c>
    </row>
    <row r="48" spans="1:11" ht="90" x14ac:dyDescent="0.25">
      <c r="A48" s="38" t="s">
        <v>468</v>
      </c>
      <c r="B48" s="38" t="s">
        <v>550</v>
      </c>
      <c r="C48" s="8"/>
      <c r="D48" s="34" t="s">
        <v>565</v>
      </c>
      <c r="E48" s="18" t="s">
        <v>265</v>
      </c>
      <c r="F48" s="16" t="s">
        <v>266</v>
      </c>
      <c r="G48" s="13"/>
      <c r="H48" s="13"/>
      <c r="I48" s="13"/>
      <c r="J48" s="13"/>
      <c r="K48" s="40">
        <v>2</v>
      </c>
    </row>
    <row r="49" spans="1:11" ht="30" x14ac:dyDescent="0.25">
      <c r="A49" s="38" t="s">
        <v>469</v>
      </c>
      <c r="B49" s="38" t="s">
        <v>550</v>
      </c>
      <c r="C49" s="8"/>
      <c r="D49" s="34" t="s">
        <v>566</v>
      </c>
      <c r="E49" s="9" t="s">
        <v>267</v>
      </c>
      <c r="F49" s="17" t="s">
        <v>268</v>
      </c>
      <c r="G49" s="13"/>
      <c r="H49" s="13"/>
      <c r="I49" s="13"/>
      <c r="J49" s="13"/>
      <c r="K49" s="40">
        <v>2</v>
      </c>
    </row>
    <row r="50" spans="1:11" ht="105" x14ac:dyDescent="0.25">
      <c r="A50" s="38" t="s">
        <v>470</v>
      </c>
      <c r="B50" s="38" t="s">
        <v>550</v>
      </c>
      <c r="C50" s="8"/>
      <c r="D50" s="34" t="s">
        <v>567</v>
      </c>
      <c r="E50" s="9" t="s">
        <v>269</v>
      </c>
      <c r="F50" s="16" t="s">
        <v>270</v>
      </c>
      <c r="G50" s="13"/>
      <c r="H50" s="13"/>
      <c r="I50" s="13"/>
      <c r="J50" s="13"/>
      <c r="K50" s="40">
        <v>2</v>
      </c>
    </row>
    <row r="51" spans="1:11" ht="180" x14ac:dyDescent="0.25">
      <c r="A51" s="38" t="s">
        <v>471</v>
      </c>
      <c r="B51" s="38" t="s">
        <v>550</v>
      </c>
      <c r="C51" s="8"/>
      <c r="D51" s="34" t="s">
        <v>568</v>
      </c>
      <c r="E51" s="14" t="s">
        <v>208</v>
      </c>
      <c r="F51" s="16" t="s">
        <v>271</v>
      </c>
      <c r="G51" s="13"/>
      <c r="H51" s="13"/>
      <c r="I51" s="13"/>
      <c r="J51" s="13"/>
      <c r="K51" s="40">
        <v>2</v>
      </c>
    </row>
    <row r="52" spans="1:11" ht="180" x14ac:dyDescent="0.25">
      <c r="A52" s="38" t="s">
        <v>472</v>
      </c>
      <c r="B52" s="38" t="s">
        <v>550</v>
      </c>
      <c r="C52" s="8"/>
      <c r="D52" s="34" t="s">
        <v>569</v>
      </c>
      <c r="E52" s="14" t="s">
        <v>198</v>
      </c>
      <c r="F52" s="16" t="s">
        <v>272</v>
      </c>
      <c r="G52" s="13"/>
      <c r="H52" s="13"/>
      <c r="I52" s="13"/>
      <c r="J52" s="13"/>
      <c r="K52" s="40">
        <v>2</v>
      </c>
    </row>
    <row r="53" spans="1:11" ht="105" x14ac:dyDescent="0.25">
      <c r="A53" s="38" t="s">
        <v>473</v>
      </c>
      <c r="B53" s="38" t="s">
        <v>550</v>
      </c>
      <c r="C53" s="8"/>
      <c r="D53" s="34" t="s">
        <v>570</v>
      </c>
      <c r="E53" s="14" t="s">
        <v>36</v>
      </c>
      <c r="F53" s="16" t="s">
        <v>273</v>
      </c>
      <c r="G53" s="13"/>
      <c r="H53" s="13"/>
      <c r="I53" s="13"/>
      <c r="J53" s="13"/>
      <c r="K53" s="40">
        <v>2</v>
      </c>
    </row>
    <row r="54" spans="1:11" ht="30" x14ac:dyDescent="0.25">
      <c r="A54" s="38" t="s">
        <v>474</v>
      </c>
      <c r="B54" s="38" t="s">
        <v>550</v>
      </c>
      <c r="C54" s="8"/>
      <c r="D54" s="34" t="s">
        <v>571</v>
      </c>
      <c r="E54" s="14" t="s">
        <v>211</v>
      </c>
      <c r="F54" s="16" t="s">
        <v>274</v>
      </c>
      <c r="G54" s="13"/>
      <c r="H54" s="13"/>
      <c r="I54" s="13"/>
      <c r="J54" s="13"/>
      <c r="K54" s="40">
        <v>2</v>
      </c>
    </row>
    <row r="55" spans="1:11" ht="105" x14ac:dyDescent="0.25">
      <c r="A55" s="38" t="s">
        <v>475</v>
      </c>
      <c r="B55" s="38" t="s">
        <v>550</v>
      </c>
      <c r="C55" s="8"/>
      <c r="D55" s="34" t="s">
        <v>572</v>
      </c>
      <c r="E55" s="14" t="s">
        <v>275</v>
      </c>
      <c r="F55" s="16" t="s">
        <v>276</v>
      </c>
      <c r="G55" s="13"/>
      <c r="H55" s="13"/>
      <c r="I55" s="13"/>
      <c r="J55" s="13"/>
      <c r="K55" s="40">
        <v>2</v>
      </c>
    </row>
    <row r="56" spans="1:11" ht="30" x14ac:dyDescent="0.25">
      <c r="A56" s="38" t="s">
        <v>476</v>
      </c>
      <c r="B56" s="38" t="s">
        <v>550</v>
      </c>
      <c r="C56" s="8"/>
      <c r="D56" s="34" t="s">
        <v>573</v>
      </c>
      <c r="E56" s="14" t="s">
        <v>235</v>
      </c>
      <c r="F56" s="16" t="s">
        <v>277</v>
      </c>
      <c r="G56" s="13"/>
      <c r="H56" s="13"/>
      <c r="I56" s="13"/>
      <c r="J56" s="13"/>
      <c r="K56" s="40">
        <v>2</v>
      </c>
    </row>
    <row r="57" spans="1:11" x14ac:dyDescent="0.25">
      <c r="A57" s="38" t="s">
        <v>477</v>
      </c>
      <c r="B57" s="38" t="s">
        <v>550</v>
      </c>
      <c r="C57" s="8"/>
      <c r="D57" s="34" t="s">
        <v>574</v>
      </c>
      <c r="E57" s="14" t="s">
        <v>237</v>
      </c>
      <c r="F57" s="16" t="s">
        <v>278</v>
      </c>
      <c r="G57" s="13"/>
      <c r="H57" s="13"/>
      <c r="I57" s="13"/>
      <c r="J57" s="13"/>
      <c r="K57" s="40">
        <v>2</v>
      </c>
    </row>
    <row r="58" spans="1:11" ht="30" x14ac:dyDescent="0.25">
      <c r="A58" s="38" t="s">
        <v>478</v>
      </c>
      <c r="B58" s="38" t="s">
        <v>550</v>
      </c>
      <c r="C58" s="8"/>
      <c r="D58" s="34" t="s">
        <v>575</v>
      </c>
      <c r="E58" s="14" t="s">
        <v>241</v>
      </c>
      <c r="F58" s="16" t="s">
        <v>279</v>
      </c>
      <c r="G58" s="13"/>
      <c r="H58" s="13"/>
      <c r="I58" s="13"/>
      <c r="J58" s="13"/>
      <c r="K58" s="40">
        <v>2</v>
      </c>
    </row>
    <row r="59" spans="1:11" x14ac:dyDescent="0.25">
      <c r="A59" s="53" t="s">
        <v>479</v>
      </c>
      <c r="B59" s="53" t="s">
        <v>550</v>
      </c>
      <c r="C59" s="43"/>
      <c r="D59" s="54" t="s">
        <v>576</v>
      </c>
      <c r="E59" s="44" t="s">
        <v>258</v>
      </c>
      <c r="F59" s="45" t="s">
        <v>259</v>
      </c>
      <c r="G59" s="13"/>
      <c r="H59" s="13"/>
      <c r="I59" s="13"/>
      <c r="J59" s="13"/>
      <c r="K59" s="40">
        <v>2</v>
      </c>
    </row>
    <row r="60" spans="1:11" ht="225" x14ac:dyDescent="0.3">
      <c r="A60" s="38" t="s">
        <v>480</v>
      </c>
      <c r="B60" s="38" t="s">
        <v>551</v>
      </c>
      <c r="C60" s="42" t="s">
        <v>403</v>
      </c>
      <c r="D60" s="32" t="s">
        <v>577</v>
      </c>
      <c r="E60" s="14" t="s">
        <v>186</v>
      </c>
      <c r="F60" s="16" t="s">
        <v>280</v>
      </c>
      <c r="G60" s="13"/>
      <c r="H60" s="13"/>
      <c r="I60" s="13"/>
      <c r="J60" s="13"/>
      <c r="K60" s="40">
        <v>2</v>
      </c>
    </row>
    <row r="61" spans="1:11" ht="75" x14ac:dyDescent="0.25">
      <c r="A61" s="38" t="s">
        <v>481</v>
      </c>
      <c r="B61" s="38" t="s">
        <v>551</v>
      </c>
      <c r="C61" s="8"/>
      <c r="D61" s="32" t="s">
        <v>578</v>
      </c>
      <c r="E61" s="9" t="s">
        <v>281</v>
      </c>
      <c r="F61" s="16" t="s">
        <v>282</v>
      </c>
      <c r="G61" s="13"/>
      <c r="H61" s="13"/>
      <c r="I61" s="13"/>
      <c r="J61" s="13"/>
      <c r="K61" s="40">
        <v>2</v>
      </c>
    </row>
    <row r="62" spans="1:11" ht="75" x14ac:dyDescent="0.25">
      <c r="A62" s="38" t="s">
        <v>482</v>
      </c>
      <c r="B62" s="38" t="s">
        <v>551</v>
      </c>
      <c r="C62" s="8"/>
      <c r="D62" s="32" t="s">
        <v>579</v>
      </c>
      <c r="E62" s="14" t="s">
        <v>193</v>
      </c>
      <c r="F62" s="16" t="s">
        <v>283</v>
      </c>
      <c r="G62" s="13"/>
      <c r="H62" s="13"/>
      <c r="I62" s="13"/>
      <c r="J62" s="13"/>
      <c r="K62" s="40">
        <v>2</v>
      </c>
    </row>
    <row r="63" spans="1:11" ht="90" x14ac:dyDescent="0.25">
      <c r="A63" s="38" t="s">
        <v>483</v>
      </c>
      <c r="B63" s="38" t="s">
        <v>551</v>
      </c>
      <c r="C63" s="8"/>
      <c r="D63" s="32" t="s">
        <v>580</v>
      </c>
      <c r="E63" s="9" t="s">
        <v>265</v>
      </c>
      <c r="F63" s="16" t="s">
        <v>284</v>
      </c>
      <c r="G63" s="13"/>
      <c r="H63" s="13"/>
      <c r="I63" s="13"/>
      <c r="J63" s="13"/>
      <c r="K63" s="40">
        <v>2</v>
      </c>
    </row>
    <row r="64" spans="1:11" ht="30" x14ac:dyDescent="0.25">
      <c r="A64" s="38" t="s">
        <v>484</v>
      </c>
      <c r="B64" s="38" t="s">
        <v>551</v>
      </c>
      <c r="C64" s="8"/>
      <c r="D64" s="32" t="s">
        <v>581</v>
      </c>
      <c r="E64" s="9" t="s">
        <v>267</v>
      </c>
      <c r="F64" s="16" t="s">
        <v>285</v>
      </c>
      <c r="G64" s="13"/>
      <c r="H64" s="13"/>
      <c r="I64" s="13"/>
      <c r="J64" s="13"/>
      <c r="K64" s="40">
        <v>2</v>
      </c>
    </row>
    <row r="65" spans="1:11" ht="165" x14ac:dyDescent="0.25">
      <c r="A65" s="38" t="s">
        <v>485</v>
      </c>
      <c r="B65" s="38" t="s">
        <v>551</v>
      </c>
      <c r="C65" s="8"/>
      <c r="D65" s="32" t="s">
        <v>582</v>
      </c>
      <c r="E65" s="9" t="s">
        <v>198</v>
      </c>
      <c r="F65" s="16" t="s">
        <v>286</v>
      </c>
      <c r="G65" s="13"/>
      <c r="H65" s="13"/>
      <c r="I65" s="13"/>
      <c r="J65" s="13"/>
      <c r="K65" s="40">
        <v>2</v>
      </c>
    </row>
    <row r="66" spans="1:11" ht="75" x14ac:dyDescent="0.25">
      <c r="A66" s="38" t="s">
        <v>486</v>
      </c>
      <c r="B66" s="38" t="s">
        <v>551</v>
      </c>
      <c r="C66" s="8"/>
      <c r="D66" s="32" t="s">
        <v>583</v>
      </c>
      <c r="E66" s="9" t="s">
        <v>36</v>
      </c>
      <c r="F66" s="16" t="s">
        <v>287</v>
      </c>
      <c r="G66" s="13"/>
      <c r="H66" s="13"/>
      <c r="I66" s="13"/>
      <c r="J66" s="13"/>
      <c r="K66" s="40">
        <v>2</v>
      </c>
    </row>
    <row r="67" spans="1:11" ht="135" x14ac:dyDescent="0.25">
      <c r="A67" s="38" t="s">
        <v>487</v>
      </c>
      <c r="B67" s="38" t="s">
        <v>551</v>
      </c>
      <c r="C67" s="8"/>
      <c r="D67" s="32" t="s">
        <v>584</v>
      </c>
      <c r="E67" s="9" t="s">
        <v>201</v>
      </c>
      <c r="F67" s="16" t="s">
        <v>288</v>
      </c>
      <c r="G67" s="13"/>
      <c r="H67" s="13"/>
      <c r="I67" s="13"/>
      <c r="J67" s="13"/>
      <c r="K67" s="40">
        <v>2</v>
      </c>
    </row>
    <row r="68" spans="1:11" ht="45" x14ac:dyDescent="0.25">
      <c r="A68" s="38" t="s">
        <v>488</v>
      </c>
      <c r="B68" s="38" t="s">
        <v>551</v>
      </c>
      <c r="C68" s="8"/>
      <c r="D68" s="32" t="s">
        <v>585</v>
      </c>
      <c r="E68" s="9" t="s">
        <v>203</v>
      </c>
      <c r="F68" s="16" t="s">
        <v>289</v>
      </c>
      <c r="G68" s="13"/>
      <c r="H68" s="13"/>
      <c r="I68" s="13"/>
      <c r="J68" s="13"/>
      <c r="K68" s="40">
        <v>2</v>
      </c>
    </row>
    <row r="69" spans="1:11" ht="105" x14ac:dyDescent="0.25">
      <c r="A69" s="38" t="s">
        <v>489</v>
      </c>
      <c r="B69" s="38" t="s">
        <v>551</v>
      </c>
      <c r="C69" s="8"/>
      <c r="D69" s="32" t="s">
        <v>586</v>
      </c>
      <c r="E69" s="9" t="s">
        <v>203</v>
      </c>
      <c r="F69" s="16" t="s">
        <v>205</v>
      </c>
      <c r="G69" s="13"/>
      <c r="H69" s="13"/>
      <c r="I69" s="13"/>
      <c r="J69" s="13"/>
      <c r="K69" s="40">
        <v>2</v>
      </c>
    </row>
    <row r="70" spans="1:11" ht="45" x14ac:dyDescent="0.25">
      <c r="A70" s="38" t="s">
        <v>490</v>
      </c>
      <c r="B70" s="38" t="s">
        <v>551</v>
      </c>
      <c r="C70" s="8"/>
      <c r="D70" s="32" t="s">
        <v>587</v>
      </c>
      <c r="E70" s="9" t="s">
        <v>206</v>
      </c>
      <c r="F70" s="16" t="s">
        <v>290</v>
      </c>
      <c r="G70" s="13"/>
      <c r="H70" s="13"/>
      <c r="I70" s="13"/>
      <c r="J70" s="13"/>
      <c r="K70" s="40">
        <v>2</v>
      </c>
    </row>
    <row r="71" spans="1:11" ht="105" x14ac:dyDescent="0.25">
      <c r="A71" s="38" t="s">
        <v>491</v>
      </c>
      <c r="B71" s="38" t="s">
        <v>551</v>
      </c>
      <c r="C71" s="8"/>
      <c r="D71" s="32">
        <v>1</v>
      </c>
      <c r="E71" s="9" t="s">
        <v>291</v>
      </c>
      <c r="F71" s="16" t="s">
        <v>292</v>
      </c>
      <c r="G71" s="13"/>
      <c r="H71" s="13"/>
      <c r="I71" s="13"/>
      <c r="J71" s="13"/>
      <c r="K71" s="40">
        <v>2</v>
      </c>
    </row>
    <row r="72" spans="1:11" ht="105" x14ac:dyDescent="0.25">
      <c r="A72" s="38" t="s">
        <v>492</v>
      </c>
      <c r="B72" s="38" t="s">
        <v>551</v>
      </c>
      <c r="C72" s="8"/>
      <c r="D72" s="32" t="s">
        <v>588</v>
      </c>
      <c r="E72" s="9" t="s">
        <v>208</v>
      </c>
      <c r="F72" s="16" t="s">
        <v>293</v>
      </c>
      <c r="G72" s="13"/>
      <c r="H72" s="13"/>
      <c r="I72" s="13"/>
      <c r="J72" s="13"/>
      <c r="K72" s="40">
        <v>2</v>
      </c>
    </row>
    <row r="73" spans="1:11" ht="75" x14ac:dyDescent="0.25">
      <c r="A73" s="38" t="s">
        <v>493</v>
      </c>
      <c r="B73" s="38" t="s">
        <v>551</v>
      </c>
      <c r="C73" s="8"/>
      <c r="D73" s="32" t="s">
        <v>589</v>
      </c>
      <c r="E73" s="9" t="s">
        <v>294</v>
      </c>
      <c r="F73" s="16" t="s">
        <v>295</v>
      </c>
      <c r="G73" s="13"/>
      <c r="H73" s="13"/>
      <c r="I73" s="13"/>
      <c r="J73" s="13"/>
      <c r="K73" s="40">
        <v>2</v>
      </c>
    </row>
    <row r="74" spans="1:11" ht="60" x14ac:dyDescent="0.25">
      <c r="A74" s="38" t="s">
        <v>494</v>
      </c>
      <c r="B74" s="38" t="s">
        <v>551</v>
      </c>
      <c r="C74" s="8"/>
      <c r="D74" s="32" t="s">
        <v>590</v>
      </c>
      <c r="E74" s="9" t="s">
        <v>209</v>
      </c>
      <c r="F74" s="16" t="s">
        <v>296</v>
      </c>
      <c r="G74" s="13"/>
      <c r="H74" s="13"/>
      <c r="I74" s="13"/>
      <c r="J74" s="13"/>
      <c r="K74" s="40">
        <v>2</v>
      </c>
    </row>
    <row r="75" spans="1:11" ht="45" x14ac:dyDescent="0.25">
      <c r="A75" s="38" t="s">
        <v>495</v>
      </c>
      <c r="B75" s="38" t="s">
        <v>551</v>
      </c>
      <c r="C75" s="8"/>
      <c r="D75" s="32" t="s">
        <v>591</v>
      </c>
      <c r="E75" s="9" t="s">
        <v>211</v>
      </c>
      <c r="F75" s="16" t="s">
        <v>297</v>
      </c>
      <c r="G75" s="13"/>
      <c r="H75" s="13"/>
      <c r="I75" s="13"/>
      <c r="J75" s="13"/>
      <c r="K75" s="40">
        <v>2</v>
      </c>
    </row>
    <row r="76" spans="1:11" ht="30" x14ac:dyDescent="0.25">
      <c r="A76" s="38" t="s">
        <v>496</v>
      </c>
      <c r="B76" s="38" t="s">
        <v>551</v>
      </c>
      <c r="C76" s="8"/>
      <c r="D76" s="32" t="s">
        <v>592</v>
      </c>
      <c r="E76" s="9" t="s">
        <v>213</v>
      </c>
      <c r="F76" s="16" t="s">
        <v>214</v>
      </c>
      <c r="G76" s="13"/>
      <c r="H76" s="13"/>
      <c r="I76" s="13"/>
      <c r="J76" s="13"/>
      <c r="K76" s="40">
        <v>2</v>
      </c>
    </row>
    <row r="77" spans="1:11" ht="30" x14ac:dyDescent="0.25">
      <c r="A77" s="38" t="s">
        <v>497</v>
      </c>
      <c r="B77" s="38" t="s">
        <v>551</v>
      </c>
      <c r="C77" s="8"/>
      <c r="D77" s="32" t="s">
        <v>593</v>
      </c>
      <c r="E77" s="9" t="s">
        <v>215</v>
      </c>
      <c r="F77" s="16" t="s">
        <v>216</v>
      </c>
      <c r="G77" s="13"/>
      <c r="H77" s="13"/>
      <c r="I77" s="13"/>
      <c r="J77" s="13"/>
      <c r="K77" s="40">
        <v>2</v>
      </c>
    </row>
    <row r="78" spans="1:11" x14ac:dyDescent="0.25">
      <c r="A78" s="38" t="s">
        <v>498</v>
      </c>
      <c r="B78" s="38" t="s">
        <v>551</v>
      </c>
      <c r="C78" s="8"/>
      <c r="D78" s="32" t="s">
        <v>594</v>
      </c>
      <c r="E78" s="9" t="s">
        <v>217</v>
      </c>
      <c r="F78" s="16" t="s">
        <v>298</v>
      </c>
      <c r="G78" s="13"/>
      <c r="H78" s="13"/>
      <c r="I78" s="13"/>
      <c r="J78" s="13"/>
      <c r="K78" s="40">
        <v>2</v>
      </c>
    </row>
    <row r="79" spans="1:11" ht="45" x14ac:dyDescent="0.25">
      <c r="A79" s="38" t="s">
        <v>499</v>
      </c>
      <c r="B79" s="38" t="s">
        <v>551</v>
      </c>
      <c r="C79" s="8"/>
      <c r="D79" s="32" t="s">
        <v>595</v>
      </c>
      <c r="E79" s="9" t="s">
        <v>299</v>
      </c>
      <c r="F79" s="16" t="s">
        <v>220</v>
      </c>
      <c r="G79" s="13"/>
      <c r="H79" s="13"/>
      <c r="I79" s="13"/>
      <c r="J79" s="13"/>
      <c r="K79" s="40">
        <v>2</v>
      </c>
    </row>
    <row r="80" spans="1:11" ht="45" x14ac:dyDescent="0.25">
      <c r="A80" s="38" t="s">
        <v>500</v>
      </c>
      <c r="B80" s="38" t="s">
        <v>551</v>
      </c>
      <c r="C80" s="8"/>
      <c r="D80" s="32" t="s">
        <v>596</v>
      </c>
      <c r="E80" s="9" t="s">
        <v>222</v>
      </c>
      <c r="F80" s="16" t="s">
        <v>300</v>
      </c>
      <c r="G80" s="13"/>
      <c r="H80" s="13"/>
      <c r="I80" s="13"/>
      <c r="J80" s="13"/>
      <c r="K80" s="40">
        <v>2</v>
      </c>
    </row>
    <row r="81" spans="1:11" x14ac:dyDescent="0.25">
      <c r="A81" s="38" t="s">
        <v>501</v>
      </c>
      <c r="B81" s="38" t="s">
        <v>551</v>
      </c>
      <c r="C81" s="8"/>
      <c r="D81" s="32" t="s">
        <v>597</v>
      </c>
      <c r="E81" s="9" t="s">
        <v>223</v>
      </c>
      <c r="F81" s="16" t="s">
        <v>224</v>
      </c>
      <c r="G81" s="13"/>
      <c r="H81" s="13"/>
      <c r="I81" s="13"/>
      <c r="J81" s="13"/>
      <c r="K81" s="40">
        <v>2</v>
      </c>
    </row>
    <row r="82" spans="1:11" ht="30" x14ac:dyDescent="0.25">
      <c r="A82" s="38" t="s">
        <v>502</v>
      </c>
      <c r="B82" s="38" t="s">
        <v>551</v>
      </c>
      <c r="C82" s="8"/>
      <c r="D82" s="32" t="s">
        <v>598</v>
      </c>
      <c r="E82" s="9" t="s">
        <v>225</v>
      </c>
      <c r="F82" s="16" t="s">
        <v>301</v>
      </c>
      <c r="G82" s="13"/>
      <c r="H82" s="13"/>
      <c r="I82" s="13"/>
      <c r="J82" s="13"/>
      <c r="K82" s="40">
        <v>2</v>
      </c>
    </row>
    <row r="83" spans="1:11" ht="30" x14ac:dyDescent="0.25">
      <c r="A83" s="38" t="s">
        <v>503</v>
      </c>
      <c r="B83" s="38" t="s">
        <v>551</v>
      </c>
      <c r="C83" s="8"/>
      <c r="D83" s="32" t="s">
        <v>599</v>
      </c>
      <c r="E83" s="9" t="s">
        <v>227</v>
      </c>
      <c r="F83" s="16" t="s">
        <v>302</v>
      </c>
      <c r="G83" s="13"/>
      <c r="H83" s="13"/>
      <c r="I83" s="13"/>
      <c r="J83" s="13"/>
      <c r="K83" s="40">
        <v>2</v>
      </c>
    </row>
    <row r="84" spans="1:11" ht="30" x14ac:dyDescent="0.25">
      <c r="A84" s="38" t="s">
        <v>504</v>
      </c>
      <c r="B84" s="38" t="s">
        <v>551</v>
      </c>
      <c r="C84" s="8"/>
      <c r="D84" s="32" t="s">
        <v>600</v>
      </c>
      <c r="E84" s="9" t="s">
        <v>229</v>
      </c>
      <c r="F84" s="16" t="s">
        <v>230</v>
      </c>
      <c r="G84" s="13"/>
      <c r="H84" s="13"/>
      <c r="I84" s="13"/>
      <c r="J84" s="13"/>
      <c r="K84" s="40">
        <v>2</v>
      </c>
    </row>
    <row r="85" spans="1:11" ht="30" x14ac:dyDescent="0.25">
      <c r="A85" s="38" t="s">
        <v>505</v>
      </c>
      <c r="B85" s="38" t="s">
        <v>551</v>
      </c>
      <c r="C85" s="8"/>
      <c r="D85" s="32" t="s">
        <v>601</v>
      </c>
      <c r="E85" s="9" t="s">
        <v>231</v>
      </c>
      <c r="F85" s="16" t="s">
        <v>232</v>
      </c>
      <c r="G85" s="13"/>
      <c r="H85" s="13"/>
      <c r="I85" s="13"/>
      <c r="J85" s="13"/>
      <c r="K85" s="40">
        <v>2</v>
      </c>
    </row>
    <row r="86" spans="1:11" ht="90" x14ac:dyDescent="0.25">
      <c r="A86" s="38" t="s">
        <v>506</v>
      </c>
      <c r="B86" s="38" t="s">
        <v>551</v>
      </c>
      <c r="C86" s="8"/>
      <c r="D86" s="32" t="s">
        <v>602</v>
      </c>
      <c r="E86" s="9" t="s">
        <v>237</v>
      </c>
      <c r="F86" s="16" t="s">
        <v>303</v>
      </c>
      <c r="G86" s="13"/>
      <c r="H86" s="13"/>
      <c r="I86" s="13"/>
      <c r="J86" s="13"/>
      <c r="K86" s="40">
        <v>2</v>
      </c>
    </row>
    <row r="87" spans="1:11" ht="30" x14ac:dyDescent="0.25">
      <c r="A87" s="38" t="s">
        <v>507</v>
      </c>
      <c r="B87" s="38" t="s">
        <v>551</v>
      </c>
      <c r="C87" s="8"/>
      <c r="D87" s="32" t="s">
        <v>603</v>
      </c>
      <c r="E87" s="9" t="s">
        <v>239</v>
      </c>
      <c r="F87" s="16" t="s">
        <v>277</v>
      </c>
      <c r="G87" s="13"/>
      <c r="H87" s="13"/>
      <c r="I87" s="13"/>
      <c r="J87" s="13"/>
      <c r="K87" s="40">
        <v>2</v>
      </c>
    </row>
    <row r="88" spans="1:11" ht="195" x14ac:dyDescent="0.25">
      <c r="A88" s="38" t="s">
        <v>508</v>
      </c>
      <c r="B88" s="38" t="s">
        <v>551</v>
      </c>
      <c r="C88" s="8"/>
      <c r="D88" s="32" t="s">
        <v>604</v>
      </c>
      <c r="E88" s="9" t="s">
        <v>241</v>
      </c>
      <c r="F88" s="16" t="s">
        <v>304</v>
      </c>
      <c r="G88" s="13"/>
      <c r="H88" s="13"/>
      <c r="I88" s="13"/>
      <c r="J88" s="13"/>
      <c r="K88" s="40">
        <v>2</v>
      </c>
    </row>
    <row r="89" spans="1:11" x14ac:dyDescent="0.25">
      <c r="A89" s="38" t="s">
        <v>509</v>
      </c>
      <c r="B89" s="38" t="s">
        <v>551</v>
      </c>
      <c r="C89" s="8"/>
      <c r="D89" s="32" t="s">
        <v>605</v>
      </c>
      <c r="E89" s="7" t="s">
        <v>258</v>
      </c>
      <c r="F89" s="16" t="s">
        <v>259</v>
      </c>
      <c r="G89" s="13"/>
      <c r="H89" s="13"/>
      <c r="I89" s="13"/>
      <c r="J89" s="13"/>
      <c r="K89" s="40">
        <v>2</v>
      </c>
    </row>
    <row r="90" spans="1:11" x14ac:dyDescent="0.25">
      <c r="K90">
        <f>SUM(K2:K89)</f>
        <v>176</v>
      </c>
    </row>
  </sheetData>
  <phoneticPr fontId="3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opLeftCell="A17" workbookViewId="0">
      <selection activeCell="F22" sqref="F22"/>
    </sheetView>
  </sheetViews>
  <sheetFormatPr defaultRowHeight="15" x14ac:dyDescent="0.25"/>
  <cols>
    <col min="1" max="5" width="9.140625" style="67"/>
    <col min="6" max="6" width="94.85546875" style="55" bestFit="1" customWidth="1"/>
    <col min="7" max="7" width="26.7109375" style="67" customWidth="1"/>
    <col min="8" max="8" width="13.140625" style="67" customWidth="1"/>
    <col min="9" max="9" width="12.28515625" style="67" customWidth="1"/>
    <col min="10" max="10" width="16.42578125" style="67" customWidth="1"/>
    <col min="11" max="11" width="14.85546875" style="67" customWidth="1"/>
    <col min="12" max="12" width="18.140625" style="67" customWidth="1"/>
    <col min="13" max="16384" width="9.140625" style="67"/>
  </cols>
  <sheetData>
    <row r="1" spans="1:11" ht="90" x14ac:dyDescent="0.25">
      <c r="A1" s="18" t="s">
        <v>418</v>
      </c>
      <c r="B1" s="18" t="s">
        <v>439</v>
      </c>
      <c r="C1" s="18" t="s">
        <v>417</v>
      </c>
      <c r="D1" s="49" t="s">
        <v>438</v>
      </c>
      <c r="E1" s="49" t="s">
        <v>184</v>
      </c>
      <c r="F1" s="71" t="s">
        <v>199</v>
      </c>
      <c r="G1" s="49" t="s">
        <v>414</v>
      </c>
      <c r="H1" s="49" t="s">
        <v>415</v>
      </c>
      <c r="I1" s="49" t="s">
        <v>416</v>
      </c>
      <c r="J1" s="48" t="s">
        <v>413</v>
      </c>
      <c r="K1" s="9" t="s">
        <v>399</v>
      </c>
    </row>
    <row r="2" spans="1:11" ht="105" x14ac:dyDescent="0.25">
      <c r="A2" s="68" t="s">
        <v>412</v>
      </c>
      <c r="B2" s="68" t="s">
        <v>606</v>
      </c>
      <c r="C2" s="69" t="s">
        <v>511</v>
      </c>
      <c r="D2" s="68" t="s">
        <v>607</v>
      </c>
      <c r="E2" s="19" t="s">
        <v>361</v>
      </c>
      <c r="F2" s="74" t="s">
        <v>373</v>
      </c>
      <c r="G2" s="16"/>
      <c r="H2" s="16"/>
      <c r="I2" s="16"/>
      <c r="J2" s="16"/>
      <c r="K2" s="13">
        <f>6*2</f>
        <v>12</v>
      </c>
    </row>
    <row r="3" spans="1:11" ht="75" x14ac:dyDescent="0.25">
      <c r="A3" s="68" t="s">
        <v>420</v>
      </c>
      <c r="B3" s="68" t="s">
        <v>606</v>
      </c>
      <c r="C3" s="69" t="s">
        <v>511</v>
      </c>
      <c r="D3" s="68" t="s">
        <v>609</v>
      </c>
      <c r="E3" s="19" t="s">
        <v>362</v>
      </c>
      <c r="F3" s="75" t="s">
        <v>374</v>
      </c>
      <c r="G3" s="16"/>
      <c r="H3" s="16"/>
      <c r="I3" s="16"/>
      <c r="J3" s="16"/>
      <c r="K3" s="13">
        <f>3*2</f>
        <v>6</v>
      </c>
    </row>
    <row r="4" spans="1:11" ht="75" x14ac:dyDescent="0.25">
      <c r="A4" s="68" t="s">
        <v>422</v>
      </c>
      <c r="B4" s="68" t="s">
        <v>606</v>
      </c>
      <c r="C4" s="69" t="s">
        <v>511</v>
      </c>
      <c r="D4" s="68" t="s">
        <v>608</v>
      </c>
      <c r="E4" s="19" t="s">
        <v>363</v>
      </c>
      <c r="F4" s="75" t="s">
        <v>375</v>
      </c>
      <c r="G4" s="16"/>
      <c r="H4" s="16"/>
      <c r="I4" s="16"/>
      <c r="J4" s="16"/>
      <c r="K4" s="13">
        <f>3*2</f>
        <v>6</v>
      </c>
    </row>
    <row r="5" spans="1:11" ht="75" x14ac:dyDescent="0.25">
      <c r="A5" s="68" t="s">
        <v>423</v>
      </c>
      <c r="B5" s="68" t="s">
        <v>606</v>
      </c>
      <c r="C5" s="69" t="s">
        <v>511</v>
      </c>
      <c r="D5" s="68" t="s">
        <v>610</v>
      </c>
      <c r="E5" s="19" t="s">
        <v>364</v>
      </c>
      <c r="F5" s="75" t="s">
        <v>376</v>
      </c>
      <c r="G5" s="16"/>
      <c r="H5" s="16"/>
      <c r="I5" s="16"/>
      <c r="J5" s="16"/>
      <c r="K5" s="13">
        <f>3*2</f>
        <v>6</v>
      </c>
    </row>
    <row r="6" spans="1:11" ht="90" x14ac:dyDescent="0.25">
      <c r="A6" s="68" t="s">
        <v>424</v>
      </c>
      <c r="B6" s="68" t="s">
        <v>606</v>
      </c>
      <c r="C6" s="69" t="s">
        <v>511</v>
      </c>
      <c r="D6" s="68" t="s">
        <v>611</v>
      </c>
      <c r="E6" s="19" t="s">
        <v>365</v>
      </c>
      <c r="F6" s="75" t="s">
        <v>377</v>
      </c>
      <c r="G6" s="16"/>
      <c r="H6" s="16"/>
      <c r="I6" s="16"/>
      <c r="J6" s="16"/>
      <c r="K6" s="13">
        <f>6*2</f>
        <v>12</v>
      </c>
    </row>
    <row r="7" spans="1:11" ht="75" x14ac:dyDescent="0.25">
      <c r="A7" s="68" t="s">
        <v>425</v>
      </c>
      <c r="B7" s="68" t="s">
        <v>606</v>
      </c>
      <c r="C7" s="69" t="s">
        <v>511</v>
      </c>
      <c r="D7" s="68" t="s">
        <v>612</v>
      </c>
      <c r="E7" s="19" t="s">
        <v>366</v>
      </c>
      <c r="F7" s="76" t="s">
        <v>378</v>
      </c>
      <c r="G7" s="16"/>
      <c r="H7" s="16"/>
      <c r="I7" s="16"/>
      <c r="J7" s="16"/>
      <c r="K7" s="13">
        <f>4*2</f>
        <v>8</v>
      </c>
    </row>
    <row r="8" spans="1:11" ht="75" x14ac:dyDescent="0.25">
      <c r="A8" s="68" t="s">
        <v>426</v>
      </c>
      <c r="B8" s="68" t="s">
        <v>606</v>
      </c>
      <c r="C8" s="69" t="s">
        <v>511</v>
      </c>
      <c r="D8" s="68" t="s">
        <v>613</v>
      </c>
      <c r="E8" s="19" t="s">
        <v>367</v>
      </c>
      <c r="F8" s="76" t="s">
        <v>379</v>
      </c>
      <c r="G8" s="16"/>
      <c r="H8" s="16"/>
      <c r="I8" s="16"/>
      <c r="J8" s="16"/>
      <c r="K8" s="13">
        <f>2*2</f>
        <v>4</v>
      </c>
    </row>
    <row r="9" spans="1:11" ht="90" x14ac:dyDescent="0.25">
      <c r="A9" s="68" t="s">
        <v>427</v>
      </c>
      <c r="B9" s="68" t="s">
        <v>606</v>
      </c>
      <c r="C9" s="69" t="s">
        <v>511</v>
      </c>
      <c r="D9" s="68" t="s">
        <v>614</v>
      </c>
      <c r="E9" s="19" t="s">
        <v>368</v>
      </c>
      <c r="F9" s="76" t="s">
        <v>380</v>
      </c>
      <c r="G9" s="16"/>
      <c r="H9" s="16"/>
      <c r="I9" s="16"/>
      <c r="J9" s="16"/>
      <c r="K9" s="13">
        <f>6*2</f>
        <v>12</v>
      </c>
    </row>
    <row r="10" spans="1:11" ht="75" x14ac:dyDescent="0.25">
      <c r="A10" s="68" t="s">
        <v>428</v>
      </c>
      <c r="B10" s="68" t="s">
        <v>606</v>
      </c>
      <c r="C10" s="69" t="s">
        <v>511</v>
      </c>
      <c r="D10" s="68" t="s">
        <v>615</v>
      </c>
      <c r="E10" s="19" t="s">
        <v>369</v>
      </c>
      <c r="F10" s="75" t="s">
        <v>381</v>
      </c>
      <c r="G10" s="16"/>
      <c r="H10" s="16"/>
      <c r="I10" s="16"/>
      <c r="J10" s="16"/>
      <c r="K10" s="13">
        <v>2</v>
      </c>
    </row>
    <row r="11" spans="1:11" ht="168.75" customHeight="1" x14ac:dyDescent="0.25">
      <c r="A11" s="68" t="s">
        <v>429</v>
      </c>
      <c r="B11" s="68" t="s">
        <v>606</v>
      </c>
      <c r="C11" s="69" t="s">
        <v>511</v>
      </c>
      <c r="D11" s="68" t="s">
        <v>616</v>
      </c>
      <c r="E11" s="19" t="s">
        <v>370</v>
      </c>
      <c r="F11" s="75" t="s">
        <v>382</v>
      </c>
      <c r="G11" s="16"/>
      <c r="H11" s="16"/>
      <c r="I11" s="16"/>
      <c r="J11" s="16"/>
      <c r="K11" s="13">
        <f>6*2</f>
        <v>12</v>
      </c>
    </row>
    <row r="12" spans="1:11" ht="75" x14ac:dyDescent="0.25">
      <c r="A12" s="68" t="s">
        <v>430</v>
      </c>
      <c r="B12" s="68" t="s">
        <v>606</v>
      </c>
      <c r="C12" s="69" t="s">
        <v>511</v>
      </c>
      <c r="D12" s="68" t="s">
        <v>617</v>
      </c>
      <c r="E12" s="19" t="s">
        <v>371</v>
      </c>
      <c r="F12" s="76" t="s">
        <v>383</v>
      </c>
      <c r="G12" s="16"/>
      <c r="H12" s="16"/>
      <c r="I12" s="16"/>
      <c r="J12" s="16"/>
      <c r="K12" s="13">
        <f>3*2</f>
        <v>6</v>
      </c>
    </row>
    <row r="13" spans="1:11" ht="165" x14ac:dyDescent="0.25">
      <c r="A13" s="68" t="s">
        <v>431</v>
      </c>
      <c r="B13" s="68" t="s">
        <v>606</v>
      </c>
      <c r="C13" s="69" t="s">
        <v>511</v>
      </c>
      <c r="D13" s="68" t="s">
        <v>618</v>
      </c>
      <c r="E13" s="19" t="s">
        <v>372</v>
      </c>
      <c r="F13" s="75" t="s">
        <v>384</v>
      </c>
      <c r="G13" s="16"/>
      <c r="H13" s="16"/>
      <c r="I13" s="16"/>
      <c r="J13" s="16"/>
      <c r="K13" s="13">
        <f>7*2</f>
        <v>14</v>
      </c>
    </row>
    <row r="14" spans="1:11" ht="360" x14ac:dyDescent="0.25">
      <c r="A14" s="13">
        <v>13</v>
      </c>
      <c r="B14" s="72" t="s">
        <v>749</v>
      </c>
      <c r="C14" s="69" t="s">
        <v>511</v>
      </c>
      <c r="D14" s="73" t="s">
        <v>750</v>
      </c>
      <c r="E14" s="70" t="s">
        <v>740</v>
      </c>
      <c r="F14" s="77" t="s">
        <v>739</v>
      </c>
      <c r="G14" s="13"/>
      <c r="H14" s="13"/>
      <c r="I14" s="13"/>
      <c r="J14" s="13"/>
      <c r="K14" s="13">
        <f>16*2</f>
        <v>32</v>
      </c>
    </row>
    <row r="15" spans="1:11" ht="345" x14ac:dyDescent="0.25">
      <c r="A15" s="13">
        <v>14</v>
      </c>
      <c r="B15" s="78" t="s">
        <v>751</v>
      </c>
      <c r="C15" s="13"/>
      <c r="D15" s="79" t="s">
        <v>752</v>
      </c>
      <c r="E15" s="70" t="s">
        <v>741</v>
      </c>
      <c r="F15" s="77" t="s">
        <v>742</v>
      </c>
      <c r="G15" s="13"/>
      <c r="H15" s="13"/>
      <c r="I15" s="13"/>
      <c r="J15" s="13"/>
      <c r="K15" s="13">
        <f>14*2</f>
        <v>28</v>
      </c>
    </row>
    <row r="16" spans="1:11" ht="405" x14ac:dyDescent="0.25">
      <c r="A16" s="13">
        <v>15</v>
      </c>
      <c r="B16" s="78" t="s">
        <v>753</v>
      </c>
      <c r="C16" s="13"/>
      <c r="D16" s="79" t="s">
        <v>754</v>
      </c>
      <c r="E16" s="70" t="s">
        <v>743</v>
      </c>
      <c r="F16" s="77" t="s">
        <v>744</v>
      </c>
      <c r="G16" s="13"/>
      <c r="H16" s="13"/>
      <c r="I16" s="13"/>
      <c r="J16" s="13"/>
      <c r="K16" s="13">
        <f>16*2</f>
        <v>32</v>
      </c>
    </row>
    <row r="17" spans="1:11" ht="165" x14ac:dyDescent="0.25">
      <c r="A17" s="13">
        <v>16</v>
      </c>
      <c r="B17" s="78" t="s">
        <v>755</v>
      </c>
      <c r="C17" s="13"/>
      <c r="D17" s="79" t="s">
        <v>756</v>
      </c>
      <c r="E17" s="70" t="s">
        <v>745</v>
      </c>
      <c r="F17" s="77" t="s">
        <v>746</v>
      </c>
      <c r="G17" s="13"/>
      <c r="H17" s="13"/>
      <c r="I17" s="13"/>
      <c r="J17" s="13"/>
      <c r="K17" s="13">
        <f>7*2</f>
        <v>14</v>
      </c>
    </row>
    <row r="18" spans="1:11" ht="165" x14ac:dyDescent="0.25">
      <c r="A18" s="13">
        <v>17</v>
      </c>
      <c r="B18" s="78" t="s">
        <v>757</v>
      </c>
      <c r="C18" s="13"/>
      <c r="D18" s="79" t="s">
        <v>758</v>
      </c>
      <c r="E18" s="70" t="s">
        <v>747</v>
      </c>
      <c r="F18" s="77" t="s">
        <v>748</v>
      </c>
      <c r="G18" s="13"/>
      <c r="H18" s="13"/>
      <c r="I18" s="13"/>
      <c r="J18" s="13"/>
      <c r="K18" s="13">
        <f>6*2</f>
        <v>12</v>
      </c>
    </row>
    <row r="19" spans="1:11" x14ac:dyDescent="0.25">
      <c r="K19" s="23">
        <f>SUM(K2:K18)</f>
        <v>218</v>
      </c>
    </row>
  </sheetData>
  <phoneticPr fontId="3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opLeftCell="A22" workbookViewId="0">
      <selection activeCell="A28" sqref="A28"/>
    </sheetView>
  </sheetViews>
  <sheetFormatPr defaultRowHeight="15" x14ac:dyDescent="0.25"/>
  <cols>
    <col min="3" max="3" width="13" style="115" customWidth="1"/>
    <col min="4" max="4" width="9.42578125" customWidth="1"/>
    <col min="5" max="5" width="24.42578125" bestFit="1" customWidth="1"/>
    <col min="6" max="6" width="30.85546875" customWidth="1"/>
    <col min="7" max="7" width="17.5703125" customWidth="1"/>
    <col min="8" max="8" width="22.42578125" customWidth="1"/>
    <col min="10" max="10" width="14.85546875" customWidth="1"/>
  </cols>
  <sheetData>
    <row r="1" spans="1:11" ht="105" x14ac:dyDescent="0.25">
      <c r="A1" s="60" t="s">
        <v>418</v>
      </c>
      <c r="B1" s="60" t="s">
        <v>439</v>
      </c>
      <c r="C1" s="110" t="s">
        <v>417</v>
      </c>
      <c r="D1" s="49" t="s">
        <v>438</v>
      </c>
      <c r="E1" s="49" t="s">
        <v>184</v>
      </c>
      <c r="F1" s="49" t="s">
        <v>199</v>
      </c>
      <c r="G1" s="49" t="s">
        <v>414</v>
      </c>
      <c r="H1" s="49" t="s">
        <v>415</v>
      </c>
      <c r="I1" s="49" t="s">
        <v>416</v>
      </c>
      <c r="J1" s="48" t="s">
        <v>413</v>
      </c>
      <c r="K1" s="37" t="s">
        <v>399</v>
      </c>
    </row>
    <row r="2" spans="1:11" ht="105" x14ac:dyDescent="0.25">
      <c r="A2" s="38" t="s">
        <v>412</v>
      </c>
      <c r="B2" s="38" t="s">
        <v>619</v>
      </c>
      <c r="C2" s="111" t="s">
        <v>512</v>
      </c>
      <c r="D2" s="38" t="s">
        <v>621</v>
      </c>
      <c r="E2" s="17" t="s">
        <v>306</v>
      </c>
      <c r="F2" s="16" t="s">
        <v>307</v>
      </c>
      <c r="G2" s="8"/>
      <c r="H2" s="8"/>
      <c r="I2" s="8"/>
      <c r="J2" s="8"/>
      <c r="K2" s="8">
        <f>2*3</f>
        <v>6</v>
      </c>
    </row>
    <row r="3" spans="1:11" ht="75" x14ac:dyDescent="0.25">
      <c r="A3" s="38" t="s">
        <v>420</v>
      </c>
      <c r="B3" s="38" t="s">
        <v>619</v>
      </c>
      <c r="C3" s="111" t="s">
        <v>512</v>
      </c>
      <c r="D3" s="38" t="s">
        <v>622</v>
      </c>
      <c r="E3" s="17" t="s">
        <v>308</v>
      </c>
      <c r="F3" s="16" t="s">
        <v>309</v>
      </c>
      <c r="G3" s="8"/>
      <c r="H3" s="8"/>
      <c r="I3" s="8"/>
      <c r="J3" s="8"/>
      <c r="K3" s="8">
        <f>2*2</f>
        <v>4</v>
      </c>
    </row>
    <row r="4" spans="1:11" ht="105" x14ac:dyDescent="0.25">
      <c r="A4" s="38" t="s">
        <v>422</v>
      </c>
      <c r="B4" s="38" t="s">
        <v>619</v>
      </c>
      <c r="C4" s="111" t="s">
        <v>512</v>
      </c>
      <c r="D4" s="38" t="s">
        <v>623</v>
      </c>
      <c r="E4" s="17" t="s">
        <v>310</v>
      </c>
      <c r="F4" s="16" t="s">
        <v>311</v>
      </c>
      <c r="G4" s="8"/>
      <c r="H4" s="8"/>
      <c r="I4" s="8"/>
      <c r="J4" s="8"/>
      <c r="K4" s="8">
        <f>2*3</f>
        <v>6</v>
      </c>
    </row>
    <row r="5" spans="1:11" ht="105" x14ac:dyDescent="0.25">
      <c r="A5" s="38" t="s">
        <v>423</v>
      </c>
      <c r="B5" s="38" t="s">
        <v>619</v>
      </c>
      <c r="C5" s="111" t="s">
        <v>512</v>
      </c>
      <c r="D5" s="38" t="s">
        <v>624</v>
      </c>
      <c r="E5" s="17" t="s">
        <v>312</v>
      </c>
      <c r="F5" s="16" t="s">
        <v>313</v>
      </c>
      <c r="G5" s="8"/>
      <c r="H5" s="8"/>
      <c r="I5" s="8"/>
      <c r="J5" s="8"/>
      <c r="K5" s="8">
        <f>2*3</f>
        <v>6</v>
      </c>
    </row>
    <row r="6" spans="1:11" ht="90" x14ac:dyDescent="0.25">
      <c r="A6" s="38" t="s">
        <v>424</v>
      </c>
      <c r="B6" s="38" t="s">
        <v>619</v>
      </c>
      <c r="C6" s="111" t="s">
        <v>512</v>
      </c>
      <c r="D6" s="38" t="s">
        <v>625</v>
      </c>
      <c r="E6" s="17" t="s">
        <v>314</v>
      </c>
      <c r="F6" s="16" t="s">
        <v>315</v>
      </c>
      <c r="G6" s="8"/>
      <c r="H6" s="8"/>
      <c r="I6" s="8"/>
      <c r="J6" s="8"/>
      <c r="K6" s="8">
        <f>2*2</f>
        <v>4</v>
      </c>
    </row>
    <row r="7" spans="1:11" ht="75" x14ac:dyDescent="0.25">
      <c r="A7" s="38" t="s">
        <v>425</v>
      </c>
      <c r="B7" s="38" t="s">
        <v>619</v>
      </c>
      <c r="C7" s="111" t="s">
        <v>512</v>
      </c>
      <c r="D7" s="38" t="s">
        <v>626</v>
      </c>
      <c r="E7" s="17" t="s">
        <v>316</v>
      </c>
      <c r="F7" s="16" t="s">
        <v>317</v>
      </c>
      <c r="G7" s="8"/>
      <c r="H7" s="8"/>
      <c r="I7" s="8"/>
      <c r="J7" s="8"/>
      <c r="K7" s="8">
        <f>2*3</f>
        <v>6</v>
      </c>
    </row>
    <row r="8" spans="1:11" ht="75" x14ac:dyDescent="0.25">
      <c r="A8" s="38" t="s">
        <v>426</v>
      </c>
      <c r="B8" s="38" t="s">
        <v>619</v>
      </c>
      <c r="C8" s="111" t="s">
        <v>512</v>
      </c>
      <c r="D8" s="38" t="s">
        <v>627</v>
      </c>
      <c r="E8" s="17" t="s">
        <v>318</v>
      </c>
      <c r="F8" s="16" t="s">
        <v>319</v>
      </c>
      <c r="G8" s="8"/>
      <c r="H8" s="8"/>
      <c r="I8" s="8"/>
      <c r="J8" s="8"/>
      <c r="K8" s="8">
        <f>2*3</f>
        <v>6</v>
      </c>
    </row>
    <row r="9" spans="1:11" ht="90" x14ac:dyDescent="0.25">
      <c r="A9" s="38" t="s">
        <v>427</v>
      </c>
      <c r="B9" s="38" t="s">
        <v>620</v>
      </c>
      <c r="C9" s="112" t="s">
        <v>513</v>
      </c>
      <c r="D9" s="38" t="s">
        <v>628</v>
      </c>
      <c r="E9" s="17" t="s">
        <v>320</v>
      </c>
      <c r="F9" s="16" t="s">
        <v>321</v>
      </c>
      <c r="G9" s="8"/>
      <c r="H9" s="8"/>
      <c r="I9" s="8"/>
      <c r="J9" s="8"/>
      <c r="K9" s="80">
        <f>2*3</f>
        <v>6</v>
      </c>
    </row>
    <row r="10" spans="1:11" ht="75" x14ac:dyDescent="0.25">
      <c r="A10" s="38" t="s">
        <v>428</v>
      </c>
      <c r="B10" s="38" t="s">
        <v>620</v>
      </c>
      <c r="C10" s="112" t="s">
        <v>513</v>
      </c>
      <c r="D10" s="38" t="s">
        <v>629</v>
      </c>
      <c r="E10" s="17" t="s">
        <v>322</v>
      </c>
      <c r="F10" s="16" t="s">
        <v>323</v>
      </c>
      <c r="G10" s="8"/>
      <c r="H10" s="8"/>
      <c r="I10" s="8"/>
      <c r="J10" s="8"/>
      <c r="K10" s="80">
        <f>3*2</f>
        <v>6</v>
      </c>
    </row>
    <row r="11" spans="1:11" ht="90" x14ac:dyDescent="0.25">
      <c r="A11" s="38" t="s">
        <v>429</v>
      </c>
      <c r="B11" s="38" t="s">
        <v>620</v>
      </c>
      <c r="C11" s="112" t="s">
        <v>513</v>
      </c>
      <c r="D11" s="38" t="s">
        <v>630</v>
      </c>
      <c r="E11" s="17" t="s">
        <v>324</v>
      </c>
      <c r="F11" s="16" t="s">
        <v>325</v>
      </c>
      <c r="G11" s="8"/>
      <c r="H11" s="8"/>
      <c r="I11" s="8"/>
      <c r="J11" s="8"/>
      <c r="K11">
        <f>3*2</f>
        <v>6</v>
      </c>
    </row>
    <row r="12" spans="1:11" ht="90" x14ac:dyDescent="0.25">
      <c r="A12" s="38" t="s">
        <v>430</v>
      </c>
      <c r="B12" s="38" t="s">
        <v>620</v>
      </c>
      <c r="C12" s="112" t="s">
        <v>513</v>
      </c>
      <c r="D12" s="38" t="s">
        <v>631</v>
      </c>
      <c r="E12" s="17" t="s">
        <v>326</v>
      </c>
      <c r="F12" s="16" t="s">
        <v>327</v>
      </c>
      <c r="G12" s="8"/>
      <c r="H12" s="8"/>
      <c r="I12" s="8"/>
      <c r="J12" s="8"/>
      <c r="K12">
        <f>3*2</f>
        <v>6</v>
      </c>
    </row>
    <row r="13" spans="1:11" ht="75" x14ac:dyDescent="0.25">
      <c r="A13" s="38" t="s">
        <v>431</v>
      </c>
      <c r="B13" s="38" t="s">
        <v>620</v>
      </c>
      <c r="C13" s="112" t="s">
        <v>513</v>
      </c>
      <c r="D13" s="38" t="s">
        <v>632</v>
      </c>
      <c r="E13" s="17" t="s">
        <v>328</v>
      </c>
      <c r="F13" s="16" t="s">
        <v>329</v>
      </c>
      <c r="G13" s="8"/>
      <c r="H13" s="8"/>
      <c r="I13" s="8"/>
      <c r="J13" s="8"/>
      <c r="K13">
        <f>2*2</f>
        <v>4</v>
      </c>
    </row>
    <row r="14" spans="1:11" ht="60" x14ac:dyDescent="0.25">
      <c r="A14" s="38" t="s">
        <v>432</v>
      </c>
      <c r="B14" s="38" t="s">
        <v>620</v>
      </c>
      <c r="C14" s="112" t="s">
        <v>513</v>
      </c>
      <c r="D14" s="38" t="s">
        <v>633</v>
      </c>
      <c r="E14" s="17" t="s">
        <v>330</v>
      </c>
      <c r="F14" s="16" t="s">
        <v>331</v>
      </c>
      <c r="G14" s="8"/>
      <c r="H14" s="8"/>
      <c r="I14" s="8"/>
      <c r="J14" s="8"/>
      <c r="K14">
        <f>2*2</f>
        <v>4</v>
      </c>
    </row>
    <row r="15" spans="1:11" ht="105" x14ac:dyDescent="0.25">
      <c r="A15" s="38" t="s">
        <v>433</v>
      </c>
      <c r="B15" s="38" t="s">
        <v>634</v>
      </c>
      <c r="C15" s="113" t="s">
        <v>332</v>
      </c>
      <c r="D15" s="38" t="s">
        <v>635</v>
      </c>
      <c r="E15" s="13" t="s">
        <v>333</v>
      </c>
      <c r="F15" s="15" t="s">
        <v>334</v>
      </c>
      <c r="G15" s="8"/>
      <c r="H15" s="8"/>
      <c r="I15" s="8"/>
      <c r="J15" s="8"/>
      <c r="K15">
        <f>3*2</f>
        <v>6</v>
      </c>
    </row>
    <row r="16" spans="1:11" ht="120" x14ac:dyDescent="0.25">
      <c r="A16" s="38" t="s">
        <v>434</v>
      </c>
      <c r="B16" s="38" t="s">
        <v>634</v>
      </c>
      <c r="C16" s="113" t="s">
        <v>332</v>
      </c>
      <c r="D16" s="38" t="s">
        <v>636</v>
      </c>
      <c r="E16" s="13" t="s">
        <v>335</v>
      </c>
      <c r="F16" s="15" t="s">
        <v>336</v>
      </c>
      <c r="G16" s="8"/>
      <c r="H16" s="8"/>
      <c r="I16" s="8"/>
      <c r="J16" s="8"/>
      <c r="K16">
        <f>2*2</f>
        <v>4</v>
      </c>
    </row>
    <row r="17" spans="1:11" ht="75" x14ac:dyDescent="0.25">
      <c r="A17" s="38" t="s">
        <v>435</v>
      </c>
      <c r="B17" s="38" t="s">
        <v>634</v>
      </c>
      <c r="C17" s="113" t="s">
        <v>332</v>
      </c>
      <c r="D17" s="38" t="s">
        <v>637</v>
      </c>
      <c r="E17" s="13" t="s">
        <v>337</v>
      </c>
      <c r="F17" s="15" t="s">
        <v>338</v>
      </c>
      <c r="G17" s="8"/>
      <c r="H17" s="8"/>
      <c r="I17" s="8"/>
      <c r="J17" s="8"/>
      <c r="K17">
        <f>3*2</f>
        <v>6</v>
      </c>
    </row>
    <row r="18" spans="1:11" ht="105" x14ac:dyDescent="0.25">
      <c r="A18" s="38" t="s">
        <v>436</v>
      </c>
      <c r="B18" s="38" t="s">
        <v>634</v>
      </c>
      <c r="C18" s="113" t="s">
        <v>332</v>
      </c>
      <c r="D18" s="38" t="s">
        <v>638</v>
      </c>
      <c r="E18" s="13" t="s">
        <v>339</v>
      </c>
      <c r="F18" s="15" t="s">
        <v>340</v>
      </c>
      <c r="G18" s="8"/>
      <c r="H18" s="8"/>
      <c r="I18" s="8"/>
      <c r="J18" s="8"/>
      <c r="K18">
        <f>3*2</f>
        <v>6</v>
      </c>
    </row>
    <row r="19" spans="1:11" ht="90" x14ac:dyDescent="0.25">
      <c r="A19" s="38" t="s">
        <v>437</v>
      </c>
      <c r="B19" s="38" t="s">
        <v>634</v>
      </c>
      <c r="C19" s="113" t="s">
        <v>332</v>
      </c>
      <c r="D19" s="38" t="s">
        <v>639</v>
      </c>
      <c r="E19" s="13" t="s">
        <v>341</v>
      </c>
      <c r="F19" s="15" t="s">
        <v>342</v>
      </c>
      <c r="G19" s="8"/>
      <c r="H19" s="8"/>
      <c r="I19" s="8"/>
      <c r="J19" s="8"/>
      <c r="K19">
        <f>3*2</f>
        <v>6</v>
      </c>
    </row>
    <row r="20" spans="1:11" ht="75" x14ac:dyDescent="0.25">
      <c r="A20" s="38" t="s">
        <v>440</v>
      </c>
      <c r="B20" s="38" t="s">
        <v>634</v>
      </c>
      <c r="C20" s="113" t="s">
        <v>332</v>
      </c>
      <c r="D20" s="38" t="s">
        <v>640</v>
      </c>
      <c r="E20" s="13" t="s">
        <v>343</v>
      </c>
      <c r="F20" s="15" t="s">
        <v>344</v>
      </c>
      <c r="G20" s="8"/>
      <c r="H20" s="8"/>
      <c r="I20" s="8"/>
      <c r="J20" s="8"/>
      <c r="K20">
        <f>2*2</f>
        <v>4</v>
      </c>
    </row>
    <row r="21" spans="1:11" ht="75" x14ac:dyDescent="0.25">
      <c r="A21" s="38" t="s">
        <v>441</v>
      </c>
      <c r="B21" s="38" t="s">
        <v>634</v>
      </c>
      <c r="C21" s="113" t="s">
        <v>332</v>
      </c>
      <c r="D21" s="38" t="s">
        <v>641</v>
      </c>
      <c r="E21" s="13" t="s">
        <v>345</v>
      </c>
      <c r="F21" s="15" t="s">
        <v>346</v>
      </c>
      <c r="G21" s="8"/>
      <c r="H21" s="8"/>
      <c r="I21" s="8"/>
      <c r="J21" s="8"/>
      <c r="K21">
        <f>2*2</f>
        <v>4</v>
      </c>
    </row>
    <row r="22" spans="1:11" ht="75" x14ac:dyDescent="0.25">
      <c r="A22" s="38" t="s">
        <v>442</v>
      </c>
      <c r="B22" s="38" t="s">
        <v>642</v>
      </c>
      <c r="C22" s="114" t="s">
        <v>347</v>
      </c>
      <c r="D22" s="38" t="s">
        <v>643</v>
      </c>
      <c r="E22" s="17" t="s">
        <v>348</v>
      </c>
      <c r="F22" s="16" t="s">
        <v>349</v>
      </c>
      <c r="G22" s="8"/>
      <c r="H22" s="8"/>
      <c r="I22" s="8"/>
      <c r="J22" s="8"/>
      <c r="K22">
        <f>2*2</f>
        <v>4</v>
      </c>
    </row>
    <row r="23" spans="1:11" ht="75" x14ac:dyDescent="0.25">
      <c r="A23" s="38" t="s">
        <v>443</v>
      </c>
      <c r="B23" s="38" t="s">
        <v>642</v>
      </c>
      <c r="C23" s="114" t="s">
        <v>347</v>
      </c>
      <c r="D23" s="38" t="s">
        <v>644</v>
      </c>
      <c r="E23" s="17" t="s">
        <v>350</v>
      </c>
      <c r="F23" s="16" t="s">
        <v>351</v>
      </c>
      <c r="G23" s="8"/>
      <c r="H23" s="8"/>
      <c r="I23" s="8"/>
      <c r="J23" s="8"/>
      <c r="K23">
        <f>2*2</f>
        <v>4</v>
      </c>
    </row>
    <row r="24" spans="1:11" ht="75" x14ac:dyDescent="0.25">
      <c r="A24" s="38" t="s">
        <v>444</v>
      </c>
      <c r="B24" s="38" t="s">
        <v>642</v>
      </c>
      <c r="C24" s="114" t="s">
        <v>347</v>
      </c>
      <c r="D24" s="38" t="s">
        <v>645</v>
      </c>
      <c r="E24" s="17" t="s">
        <v>352</v>
      </c>
      <c r="F24" s="16" t="s">
        <v>353</v>
      </c>
      <c r="G24" s="8"/>
      <c r="H24" s="8"/>
      <c r="I24" s="8"/>
      <c r="J24" s="8"/>
      <c r="K24">
        <f>3*2</f>
        <v>6</v>
      </c>
    </row>
    <row r="25" spans="1:11" ht="90" x14ac:dyDescent="0.25">
      <c r="A25" s="38" t="s">
        <v>445</v>
      </c>
      <c r="B25" s="38" t="s">
        <v>642</v>
      </c>
      <c r="C25" s="114" t="s">
        <v>347</v>
      </c>
      <c r="D25" s="38" t="s">
        <v>646</v>
      </c>
      <c r="E25" s="17" t="s">
        <v>354</v>
      </c>
      <c r="F25" s="16" t="s">
        <v>355</v>
      </c>
      <c r="G25" s="8"/>
      <c r="H25" s="8"/>
      <c r="I25" s="8"/>
      <c r="J25" s="8"/>
      <c r="K25">
        <f>3*2</f>
        <v>6</v>
      </c>
    </row>
    <row r="26" spans="1:11" ht="75" x14ac:dyDescent="0.25">
      <c r="A26" s="38" t="s">
        <v>446</v>
      </c>
      <c r="B26" s="38" t="s">
        <v>642</v>
      </c>
      <c r="C26" s="114" t="s">
        <v>347</v>
      </c>
      <c r="D26" s="38" t="s">
        <v>647</v>
      </c>
      <c r="E26" s="17" t="s">
        <v>356</v>
      </c>
      <c r="F26" s="16" t="s">
        <v>357</v>
      </c>
      <c r="G26" s="8"/>
      <c r="H26" s="8"/>
      <c r="I26" s="8"/>
      <c r="J26" s="8"/>
      <c r="K26">
        <f>2*2</f>
        <v>4</v>
      </c>
    </row>
    <row r="27" spans="1:11" ht="75" x14ac:dyDescent="0.25">
      <c r="A27" s="38" t="s">
        <v>447</v>
      </c>
      <c r="B27" s="38" t="s">
        <v>642</v>
      </c>
      <c r="C27" s="114" t="s">
        <v>347</v>
      </c>
      <c r="D27" s="38" t="s">
        <v>648</v>
      </c>
      <c r="E27" s="17" t="s">
        <v>358</v>
      </c>
      <c r="F27" s="16" t="s">
        <v>359</v>
      </c>
      <c r="G27" s="8"/>
      <c r="H27" s="8"/>
      <c r="I27" s="8"/>
      <c r="J27" s="8"/>
      <c r="K27">
        <f>2*2</f>
        <v>4</v>
      </c>
    </row>
    <row r="28" spans="1:11" x14ac:dyDescent="0.25">
      <c r="K28">
        <f>SUM(K2:K27)</f>
        <v>134</v>
      </c>
    </row>
  </sheetData>
  <phoneticPr fontId="3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0"/>
  <sheetViews>
    <sheetView topLeftCell="A154" workbookViewId="0">
      <selection activeCell="G167" sqref="G167"/>
    </sheetView>
  </sheetViews>
  <sheetFormatPr defaultColWidth="25.28515625" defaultRowHeight="15" x14ac:dyDescent="0.25"/>
  <cols>
    <col min="1" max="1" width="11.28515625" customWidth="1"/>
    <col min="2" max="2" width="19.140625" customWidth="1"/>
    <col min="3" max="3" width="51.140625" style="55" customWidth="1"/>
  </cols>
  <sheetData>
    <row r="1" spans="1:8" ht="30" x14ac:dyDescent="0.25">
      <c r="A1" s="2" t="s">
        <v>0</v>
      </c>
      <c r="B1" s="3" t="s">
        <v>1</v>
      </c>
      <c r="C1" s="96" t="s">
        <v>2</v>
      </c>
      <c r="D1" s="92" t="s">
        <v>188</v>
      </c>
      <c r="E1" s="92" t="s">
        <v>189</v>
      </c>
      <c r="F1" s="92" t="s">
        <v>187</v>
      </c>
      <c r="G1" s="92" t="s">
        <v>185</v>
      </c>
      <c r="H1" s="81" t="s">
        <v>404</v>
      </c>
    </row>
    <row r="2" spans="1:8" ht="24" x14ac:dyDescent="0.25">
      <c r="A2" s="62" t="s">
        <v>412</v>
      </c>
      <c r="B2" s="4" t="s">
        <v>3</v>
      </c>
      <c r="C2" s="97" t="s">
        <v>4</v>
      </c>
      <c r="D2" s="5"/>
      <c r="E2" s="5"/>
      <c r="F2" s="5"/>
      <c r="G2" s="5"/>
      <c r="H2" s="1">
        <v>2</v>
      </c>
    </row>
    <row r="3" spans="1:8" x14ac:dyDescent="0.25">
      <c r="A3" s="62" t="s">
        <v>420</v>
      </c>
      <c r="B3" s="4" t="s">
        <v>3</v>
      </c>
      <c r="C3" s="97" t="s">
        <v>5</v>
      </c>
      <c r="D3" s="5"/>
      <c r="E3" s="5"/>
      <c r="F3" s="5"/>
      <c r="G3" s="5"/>
      <c r="H3" s="1">
        <v>2</v>
      </c>
    </row>
    <row r="4" spans="1:8" ht="24" x14ac:dyDescent="0.25">
      <c r="A4" s="62" t="s">
        <v>422</v>
      </c>
      <c r="B4" s="4" t="s">
        <v>3</v>
      </c>
      <c r="C4" s="97" t="s">
        <v>8</v>
      </c>
      <c r="D4" s="5"/>
      <c r="E4" s="5"/>
      <c r="F4" s="5"/>
      <c r="G4" s="5"/>
      <c r="H4" s="1">
        <v>2</v>
      </c>
    </row>
    <row r="5" spans="1:8" ht="24" x14ac:dyDescent="0.25">
      <c r="A5" s="62" t="s">
        <v>423</v>
      </c>
      <c r="B5" s="4" t="s">
        <v>3</v>
      </c>
      <c r="C5" s="97" t="s">
        <v>9</v>
      </c>
      <c r="D5" s="5"/>
      <c r="E5" s="5"/>
      <c r="F5" s="5"/>
      <c r="G5" s="5"/>
      <c r="H5" s="1">
        <v>2</v>
      </c>
    </row>
    <row r="6" spans="1:8" x14ac:dyDescent="0.25">
      <c r="A6" s="62" t="s">
        <v>424</v>
      </c>
      <c r="B6" s="4" t="s">
        <v>10</v>
      </c>
      <c r="C6" s="97" t="s">
        <v>11</v>
      </c>
      <c r="D6" s="5"/>
      <c r="E6" s="5"/>
      <c r="F6" s="5"/>
      <c r="G6" s="5"/>
      <c r="H6" s="1">
        <v>2</v>
      </c>
    </row>
    <row r="7" spans="1:8" x14ac:dyDescent="0.25">
      <c r="A7" s="62" t="s">
        <v>425</v>
      </c>
      <c r="B7" s="4" t="s">
        <v>10</v>
      </c>
      <c r="C7" s="97" t="s">
        <v>12</v>
      </c>
      <c r="D7" s="5"/>
      <c r="E7" s="5"/>
      <c r="F7" s="5"/>
      <c r="G7" s="5"/>
      <c r="H7" s="1">
        <v>2</v>
      </c>
    </row>
    <row r="8" spans="1:8" x14ac:dyDescent="0.25">
      <c r="A8" s="62" t="s">
        <v>426</v>
      </c>
      <c r="B8" s="4" t="s">
        <v>13</v>
      </c>
      <c r="C8" s="97" t="s">
        <v>14</v>
      </c>
      <c r="D8" s="5"/>
      <c r="E8" s="5"/>
      <c r="F8" s="5"/>
      <c r="G8" s="5"/>
      <c r="H8" s="1">
        <v>2</v>
      </c>
    </row>
    <row r="9" spans="1:8" x14ac:dyDescent="0.25">
      <c r="A9" s="62" t="s">
        <v>427</v>
      </c>
      <c r="B9" s="4" t="s">
        <v>13</v>
      </c>
      <c r="C9" s="97" t="s">
        <v>15</v>
      </c>
      <c r="D9" s="5"/>
      <c r="E9" s="5"/>
      <c r="F9" s="5"/>
      <c r="G9" s="5"/>
      <c r="H9" s="1">
        <v>2</v>
      </c>
    </row>
    <row r="10" spans="1:8" x14ac:dyDescent="0.25">
      <c r="A10" s="62" t="s">
        <v>428</v>
      </c>
      <c r="B10" s="4" t="s">
        <v>13</v>
      </c>
      <c r="C10" s="97" t="s">
        <v>16</v>
      </c>
      <c r="D10" s="5"/>
      <c r="E10" s="5"/>
      <c r="F10" s="5"/>
      <c r="G10" s="5"/>
      <c r="H10" s="1">
        <v>2</v>
      </c>
    </row>
    <row r="11" spans="1:8" ht="24" x14ac:dyDescent="0.25">
      <c r="A11" s="62" t="s">
        <v>429</v>
      </c>
      <c r="B11" s="4" t="s">
        <v>17</v>
      </c>
      <c r="C11" s="97" t="s">
        <v>18</v>
      </c>
      <c r="D11" s="5"/>
      <c r="E11" s="5"/>
      <c r="F11" s="5"/>
      <c r="G11" s="5"/>
      <c r="H11" s="1">
        <v>2</v>
      </c>
    </row>
    <row r="12" spans="1:8" ht="24" x14ac:dyDescent="0.25">
      <c r="A12" s="62" t="s">
        <v>430</v>
      </c>
      <c r="B12" s="4" t="s">
        <v>17</v>
      </c>
      <c r="C12" s="97" t="s">
        <v>19</v>
      </c>
      <c r="D12" s="5"/>
      <c r="E12" s="5"/>
      <c r="F12" s="5"/>
      <c r="G12" s="5"/>
      <c r="H12" s="1">
        <v>2</v>
      </c>
    </row>
    <row r="13" spans="1:8" ht="24" x14ac:dyDescent="0.25">
      <c r="A13" s="62" t="s">
        <v>431</v>
      </c>
      <c r="B13" s="4" t="s">
        <v>17</v>
      </c>
      <c r="C13" s="97" t="s">
        <v>20</v>
      </c>
      <c r="D13" s="5"/>
      <c r="E13" s="5"/>
      <c r="F13" s="5"/>
      <c r="G13" s="5"/>
      <c r="H13" s="1">
        <v>2</v>
      </c>
    </row>
    <row r="14" spans="1:8" x14ac:dyDescent="0.25">
      <c r="A14" s="62" t="s">
        <v>432</v>
      </c>
      <c r="B14" s="4" t="s">
        <v>17</v>
      </c>
      <c r="C14" s="97" t="s">
        <v>21</v>
      </c>
      <c r="D14" s="5"/>
      <c r="E14" s="5"/>
      <c r="F14" s="5"/>
      <c r="G14" s="5"/>
      <c r="H14" s="1">
        <v>2</v>
      </c>
    </row>
    <row r="15" spans="1:8" ht="24" x14ac:dyDescent="0.25">
      <c r="A15" s="62" t="s">
        <v>433</v>
      </c>
      <c r="B15" s="4" t="s">
        <v>17</v>
      </c>
      <c r="C15" s="97" t="s">
        <v>22</v>
      </c>
      <c r="D15" s="5"/>
      <c r="E15" s="5"/>
      <c r="F15" s="5"/>
      <c r="G15" s="5"/>
      <c r="H15" s="1">
        <v>2</v>
      </c>
    </row>
    <row r="16" spans="1:8" ht="48" x14ac:dyDescent="0.25">
      <c r="A16" s="62" t="s">
        <v>434</v>
      </c>
      <c r="B16" s="4" t="s">
        <v>23</v>
      </c>
      <c r="C16" s="97" t="s">
        <v>24</v>
      </c>
      <c r="D16" s="5"/>
      <c r="E16" s="5"/>
      <c r="F16" s="5"/>
      <c r="G16" s="5"/>
      <c r="H16" s="1">
        <v>2</v>
      </c>
    </row>
    <row r="17" spans="1:8" ht="24" x14ac:dyDescent="0.25">
      <c r="A17" s="62" t="s">
        <v>435</v>
      </c>
      <c r="B17" s="4" t="s">
        <v>23</v>
      </c>
      <c r="C17" s="97" t="s">
        <v>25</v>
      </c>
      <c r="D17" s="5"/>
      <c r="E17" s="5"/>
      <c r="F17" s="5"/>
      <c r="G17" s="5"/>
      <c r="H17" s="1">
        <v>2</v>
      </c>
    </row>
    <row r="18" spans="1:8" ht="24" x14ac:dyDescent="0.25">
      <c r="A18" s="62" t="s">
        <v>436</v>
      </c>
      <c r="B18" s="4" t="s">
        <v>23</v>
      </c>
      <c r="C18" s="97" t="s">
        <v>26</v>
      </c>
      <c r="D18" s="5"/>
      <c r="E18" s="5"/>
      <c r="F18" s="5"/>
      <c r="G18" s="5"/>
      <c r="H18" s="1">
        <v>2</v>
      </c>
    </row>
    <row r="19" spans="1:8" ht="24" x14ac:dyDescent="0.25">
      <c r="A19" s="62" t="s">
        <v>437</v>
      </c>
      <c r="B19" s="4" t="s">
        <v>23</v>
      </c>
      <c r="C19" s="97" t="s">
        <v>27</v>
      </c>
      <c r="D19" s="5"/>
      <c r="E19" s="5"/>
      <c r="F19" s="5"/>
      <c r="G19" s="5"/>
      <c r="H19" s="1">
        <v>2</v>
      </c>
    </row>
    <row r="20" spans="1:8" ht="36" x14ac:dyDescent="0.25">
      <c r="A20" s="62" t="s">
        <v>440</v>
      </c>
      <c r="B20" s="4" t="s">
        <v>23</v>
      </c>
      <c r="C20" s="97" t="s">
        <v>28</v>
      </c>
      <c r="D20" s="5"/>
      <c r="E20" s="5"/>
      <c r="F20" s="5"/>
      <c r="G20" s="5"/>
      <c r="H20" s="1">
        <v>2</v>
      </c>
    </row>
    <row r="21" spans="1:8" ht="24" x14ac:dyDescent="0.25">
      <c r="A21" s="62" t="s">
        <v>441</v>
      </c>
      <c r="B21" s="4" t="s">
        <v>23</v>
      </c>
      <c r="C21" s="97" t="s">
        <v>29</v>
      </c>
      <c r="D21" s="5"/>
      <c r="E21" s="5"/>
      <c r="F21" s="5"/>
      <c r="G21" s="5"/>
      <c r="H21" s="1">
        <v>2</v>
      </c>
    </row>
    <row r="22" spans="1:8" ht="24" x14ac:dyDescent="0.25">
      <c r="A22" s="62" t="s">
        <v>442</v>
      </c>
      <c r="B22" s="4" t="s">
        <v>23</v>
      </c>
      <c r="C22" s="97" t="s">
        <v>30</v>
      </c>
      <c r="D22" s="5"/>
      <c r="E22" s="5"/>
      <c r="F22" s="5"/>
      <c r="G22" s="5"/>
      <c r="H22" s="1">
        <v>2</v>
      </c>
    </row>
    <row r="23" spans="1:8" ht="24" x14ac:dyDescent="0.25">
      <c r="A23" s="62" t="s">
        <v>443</v>
      </c>
      <c r="B23" s="4" t="s">
        <v>23</v>
      </c>
      <c r="C23" s="97" t="s">
        <v>31</v>
      </c>
      <c r="D23" s="5"/>
      <c r="E23" s="5"/>
      <c r="F23" s="5"/>
      <c r="G23" s="5"/>
      <c r="H23" s="1">
        <v>2</v>
      </c>
    </row>
    <row r="24" spans="1:8" ht="24" x14ac:dyDescent="0.25">
      <c r="A24" s="62" t="s">
        <v>444</v>
      </c>
      <c r="B24" s="4" t="s">
        <v>23</v>
      </c>
      <c r="C24" s="97" t="s">
        <v>32</v>
      </c>
      <c r="D24" s="5"/>
      <c r="E24" s="5"/>
      <c r="F24" s="5"/>
      <c r="G24" s="5"/>
      <c r="H24" s="1">
        <v>2</v>
      </c>
    </row>
    <row r="25" spans="1:8" ht="24" x14ac:dyDescent="0.25">
      <c r="A25" s="62" t="s">
        <v>445</v>
      </c>
      <c r="B25" s="4" t="s">
        <v>23</v>
      </c>
      <c r="C25" s="97" t="s">
        <v>33</v>
      </c>
      <c r="D25" s="5"/>
      <c r="E25" s="5"/>
      <c r="F25" s="5"/>
      <c r="G25" s="5"/>
      <c r="H25" s="1">
        <v>2</v>
      </c>
    </row>
    <row r="26" spans="1:8" ht="24" x14ac:dyDescent="0.25">
      <c r="A26" s="62" t="s">
        <v>446</v>
      </c>
      <c r="B26" s="4" t="s">
        <v>23</v>
      </c>
      <c r="C26" s="97" t="s">
        <v>34</v>
      </c>
      <c r="D26" s="5"/>
      <c r="E26" s="5"/>
      <c r="F26" s="5"/>
      <c r="G26" s="5"/>
      <c r="H26" s="1">
        <v>2</v>
      </c>
    </row>
    <row r="27" spans="1:8" ht="24" x14ac:dyDescent="0.25">
      <c r="A27" s="62" t="s">
        <v>447</v>
      </c>
      <c r="B27" s="4" t="s">
        <v>23</v>
      </c>
      <c r="C27" s="97" t="s">
        <v>35</v>
      </c>
      <c r="D27" s="5"/>
      <c r="E27" s="5"/>
      <c r="F27" s="5"/>
      <c r="G27" s="5"/>
      <c r="H27" s="1">
        <v>2</v>
      </c>
    </row>
    <row r="28" spans="1:8" ht="36" x14ac:dyDescent="0.25">
      <c r="A28" s="62" t="s">
        <v>448</v>
      </c>
      <c r="B28" s="4" t="s">
        <v>36</v>
      </c>
      <c r="C28" s="97" t="s">
        <v>37</v>
      </c>
      <c r="D28" s="5"/>
      <c r="E28" s="5"/>
      <c r="F28" s="5"/>
      <c r="G28" s="5"/>
      <c r="H28" s="1">
        <v>2</v>
      </c>
    </row>
    <row r="29" spans="1:8" x14ac:dyDescent="0.25">
      <c r="A29" s="62" t="s">
        <v>449</v>
      </c>
      <c r="B29" s="4" t="s">
        <v>38</v>
      </c>
      <c r="C29" s="97" t="s">
        <v>39</v>
      </c>
      <c r="D29" s="5"/>
      <c r="E29" s="5"/>
      <c r="F29" s="5"/>
      <c r="G29" s="5"/>
      <c r="H29" s="1">
        <v>2</v>
      </c>
    </row>
    <row r="30" spans="1:8" x14ac:dyDescent="0.25">
      <c r="A30" s="62" t="s">
        <v>450</v>
      </c>
      <c r="B30" s="4" t="s">
        <v>38</v>
      </c>
      <c r="C30" s="97" t="s">
        <v>40</v>
      </c>
      <c r="D30" s="5"/>
      <c r="E30" s="5"/>
      <c r="F30" s="5"/>
      <c r="G30" s="5"/>
      <c r="H30" s="1">
        <v>2</v>
      </c>
    </row>
    <row r="31" spans="1:8" ht="24" x14ac:dyDescent="0.25">
      <c r="A31" s="62" t="s">
        <v>451</v>
      </c>
      <c r="B31" s="4" t="s">
        <v>38</v>
      </c>
      <c r="C31" s="97" t="s">
        <v>41</v>
      </c>
      <c r="D31" s="5"/>
      <c r="E31" s="5"/>
      <c r="F31" s="5"/>
      <c r="G31" s="5"/>
      <c r="H31" s="1">
        <v>2</v>
      </c>
    </row>
    <row r="32" spans="1:8" ht="24" x14ac:dyDescent="0.25">
      <c r="A32" s="62" t="s">
        <v>452</v>
      </c>
      <c r="B32" s="4" t="s">
        <v>42</v>
      </c>
      <c r="C32" s="97" t="s">
        <v>43</v>
      </c>
      <c r="D32" s="5"/>
      <c r="E32" s="5"/>
      <c r="F32" s="5"/>
      <c r="G32" s="5"/>
      <c r="H32" s="1">
        <v>2</v>
      </c>
    </row>
    <row r="33" spans="1:8" ht="24" x14ac:dyDescent="0.25">
      <c r="A33" s="62" t="s">
        <v>453</v>
      </c>
      <c r="B33" s="4" t="s">
        <v>42</v>
      </c>
      <c r="C33" s="97" t="s">
        <v>44</v>
      </c>
      <c r="D33" s="5"/>
      <c r="E33" s="5"/>
      <c r="F33" s="5"/>
      <c r="G33" s="5"/>
      <c r="H33" s="1">
        <v>2</v>
      </c>
    </row>
    <row r="34" spans="1:8" ht="24" x14ac:dyDescent="0.25">
      <c r="A34" s="62" t="s">
        <v>454</v>
      </c>
      <c r="B34" s="4" t="s">
        <v>42</v>
      </c>
      <c r="C34" s="97" t="s">
        <v>45</v>
      </c>
      <c r="D34" s="5"/>
      <c r="E34" s="5"/>
      <c r="F34" s="5"/>
      <c r="G34" s="5"/>
      <c r="H34" s="1">
        <v>2</v>
      </c>
    </row>
    <row r="35" spans="1:8" ht="24" x14ac:dyDescent="0.25">
      <c r="A35" s="62" t="s">
        <v>455</v>
      </c>
      <c r="B35" s="4" t="s">
        <v>42</v>
      </c>
      <c r="C35" s="97" t="s">
        <v>46</v>
      </c>
      <c r="D35" s="5"/>
      <c r="E35" s="5"/>
      <c r="F35" s="5"/>
      <c r="G35" s="5"/>
      <c r="H35" s="1">
        <v>2</v>
      </c>
    </row>
    <row r="36" spans="1:8" ht="24" x14ac:dyDescent="0.25">
      <c r="A36" s="62" t="s">
        <v>456</v>
      </c>
      <c r="B36" s="4" t="s">
        <v>47</v>
      </c>
      <c r="C36" s="97" t="s">
        <v>48</v>
      </c>
      <c r="D36" s="5"/>
      <c r="E36" s="5"/>
      <c r="F36" s="5"/>
      <c r="G36" s="5"/>
      <c r="H36" s="1">
        <v>2</v>
      </c>
    </row>
    <row r="37" spans="1:8" ht="36" x14ac:dyDescent="0.25">
      <c r="A37" s="62" t="s">
        <v>457</v>
      </c>
      <c r="B37" s="4" t="s">
        <v>47</v>
      </c>
      <c r="C37" s="97" t="s">
        <v>49</v>
      </c>
      <c r="D37" s="5"/>
      <c r="E37" s="5"/>
      <c r="F37" s="5"/>
      <c r="G37" s="5"/>
      <c r="H37" s="1">
        <v>2</v>
      </c>
    </row>
    <row r="38" spans="1:8" ht="24" x14ac:dyDescent="0.25">
      <c r="A38" s="62" t="s">
        <v>458</v>
      </c>
      <c r="B38" s="4" t="s">
        <v>47</v>
      </c>
      <c r="C38" s="97" t="s">
        <v>50</v>
      </c>
      <c r="D38" s="5"/>
      <c r="E38" s="5"/>
      <c r="F38" s="5"/>
      <c r="G38" s="5"/>
      <c r="H38" s="1">
        <v>2</v>
      </c>
    </row>
    <row r="39" spans="1:8" ht="24" x14ac:dyDescent="0.25">
      <c r="A39" s="62" t="s">
        <v>459</v>
      </c>
      <c r="B39" s="4" t="s">
        <v>47</v>
      </c>
      <c r="C39" s="97" t="s">
        <v>51</v>
      </c>
      <c r="D39" s="5"/>
      <c r="E39" s="5"/>
      <c r="F39" s="5"/>
      <c r="G39" s="5"/>
      <c r="H39" s="1">
        <v>2</v>
      </c>
    </row>
    <row r="40" spans="1:8" ht="24" x14ac:dyDescent="0.25">
      <c r="A40" s="62" t="s">
        <v>460</v>
      </c>
      <c r="B40" s="4" t="s">
        <v>47</v>
      </c>
      <c r="C40" s="97" t="s">
        <v>52</v>
      </c>
      <c r="D40" s="5"/>
      <c r="E40" s="5"/>
      <c r="F40" s="5"/>
      <c r="G40" s="5"/>
      <c r="H40" s="1">
        <v>2</v>
      </c>
    </row>
    <row r="41" spans="1:8" ht="24" x14ac:dyDescent="0.25">
      <c r="A41" s="62" t="s">
        <v>461</v>
      </c>
      <c r="B41" s="4" t="s">
        <v>47</v>
      </c>
      <c r="C41" s="97" t="s">
        <v>53</v>
      </c>
      <c r="D41" s="5"/>
      <c r="E41" s="5"/>
      <c r="F41" s="5"/>
      <c r="G41" s="5"/>
      <c r="H41" s="1">
        <v>2</v>
      </c>
    </row>
    <row r="42" spans="1:8" ht="24" x14ac:dyDescent="0.25">
      <c r="A42" s="62" t="s">
        <v>462</v>
      </c>
      <c r="B42" s="4" t="s">
        <v>54</v>
      </c>
      <c r="C42" s="97" t="s">
        <v>55</v>
      </c>
      <c r="D42" s="5"/>
      <c r="E42" s="5"/>
      <c r="F42" s="5"/>
      <c r="G42" s="5"/>
      <c r="H42" s="1">
        <v>2</v>
      </c>
    </row>
    <row r="43" spans="1:8" ht="24" x14ac:dyDescent="0.25">
      <c r="A43" s="62" t="s">
        <v>463</v>
      </c>
      <c r="B43" s="4" t="s">
        <v>56</v>
      </c>
      <c r="C43" s="97" t="s">
        <v>57</v>
      </c>
      <c r="D43" s="5"/>
      <c r="E43" s="5"/>
      <c r="F43" s="5"/>
      <c r="G43" s="5"/>
      <c r="H43" s="1">
        <v>2</v>
      </c>
    </row>
    <row r="44" spans="1:8" ht="24" x14ac:dyDescent="0.25">
      <c r="A44" s="62" t="s">
        <v>464</v>
      </c>
      <c r="B44" s="4" t="s">
        <v>56</v>
      </c>
      <c r="C44" s="97" t="s">
        <v>58</v>
      </c>
      <c r="D44" s="5"/>
      <c r="E44" s="5"/>
      <c r="F44" s="5"/>
      <c r="G44" s="5"/>
      <c r="H44" s="1">
        <v>2</v>
      </c>
    </row>
    <row r="45" spans="1:8" ht="24" x14ac:dyDescent="0.25">
      <c r="A45" s="62" t="s">
        <v>465</v>
      </c>
      <c r="B45" s="4" t="s">
        <v>59</v>
      </c>
      <c r="C45" s="97" t="s">
        <v>60</v>
      </c>
      <c r="D45" s="5"/>
      <c r="E45" s="5"/>
      <c r="F45" s="5"/>
      <c r="G45" s="5"/>
      <c r="H45" s="1">
        <v>2</v>
      </c>
    </row>
    <row r="46" spans="1:8" ht="24" x14ac:dyDescent="0.25">
      <c r="A46" s="62" t="s">
        <v>466</v>
      </c>
      <c r="B46" s="4" t="s">
        <v>61</v>
      </c>
      <c r="C46" s="97" t="s">
        <v>62</v>
      </c>
      <c r="D46" s="5"/>
      <c r="E46" s="5"/>
      <c r="F46" s="5"/>
      <c r="G46" s="5"/>
      <c r="H46" s="1">
        <v>2</v>
      </c>
    </row>
    <row r="47" spans="1:8" ht="24" x14ac:dyDescent="0.25">
      <c r="A47" s="62" t="s">
        <v>467</v>
      </c>
      <c r="B47" s="4" t="s">
        <v>61</v>
      </c>
      <c r="C47" s="97" t="s">
        <v>63</v>
      </c>
      <c r="D47" s="5"/>
      <c r="E47" s="5"/>
      <c r="F47" s="5"/>
      <c r="G47" s="5"/>
      <c r="H47" s="1">
        <v>2</v>
      </c>
    </row>
    <row r="48" spans="1:8" ht="24" x14ac:dyDescent="0.25">
      <c r="A48" s="62" t="s">
        <v>468</v>
      </c>
      <c r="B48" s="4" t="s">
        <v>61</v>
      </c>
      <c r="C48" s="97" t="s">
        <v>64</v>
      </c>
      <c r="D48" s="5"/>
      <c r="E48" s="5"/>
      <c r="F48" s="5"/>
      <c r="G48" s="5"/>
      <c r="H48" s="1">
        <v>2</v>
      </c>
    </row>
    <row r="49" spans="1:8" ht="24" x14ac:dyDescent="0.25">
      <c r="A49" s="62" t="s">
        <v>469</v>
      </c>
      <c r="B49" s="4" t="s">
        <v>61</v>
      </c>
      <c r="C49" s="97" t="s">
        <v>65</v>
      </c>
      <c r="D49" s="5"/>
      <c r="E49" s="5"/>
      <c r="F49" s="5"/>
      <c r="G49" s="5"/>
      <c r="H49" s="1">
        <v>2</v>
      </c>
    </row>
    <row r="50" spans="1:8" ht="24" x14ac:dyDescent="0.25">
      <c r="A50" s="62" t="s">
        <v>470</v>
      </c>
      <c r="B50" s="4" t="s">
        <v>66</v>
      </c>
      <c r="C50" s="97" t="s">
        <v>67</v>
      </c>
      <c r="D50" s="5"/>
      <c r="E50" s="5"/>
      <c r="F50" s="5"/>
      <c r="G50" s="5"/>
      <c r="H50" s="1">
        <v>2</v>
      </c>
    </row>
    <row r="51" spans="1:8" ht="24" x14ac:dyDescent="0.25">
      <c r="A51" s="62" t="s">
        <v>471</v>
      </c>
      <c r="B51" s="4" t="s">
        <v>66</v>
      </c>
      <c r="C51" s="97" t="s">
        <v>68</v>
      </c>
      <c r="D51" s="5"/>
      <c r="E51" s="5"/>
      <c r="F51" s="5"/>
      <c r="G51" s="5"/>
      <c r="H51" s="1">
        <v>2</v>
      </c>
    </row>
    <row r="52" spans="1:8" ht="24" x14ac:dyDescent="0.25">
      <c r="A52" s="62" t="s">
        <v>472</v>
      </c>
      <c r="B52" s="4" t="s">
        <v>69</v>
      </c>
      <c r="C52" s="97" t="s">
        <v>70</v>
      </c>
      <c r="D52" s="5"/>
      <c r="E52" s="5"/>
      <c r="F52" s="5"/>
      <c r="G52" s="5"/>
      <c r="H52" s="1">
        <v>2</v>
      </c>
    </row>
    <row r="53" spans="1:8" x14ac:dyDescent="0.25">
      <c r="A53" s="62" t="s">
        <v>473</v>
      </c>
      <c r="B53" s="4" t="s">
        <v>23</v>
      </c>
      <c r="C53" s="97" t="s">
        <v>71</v>
      </c>
      <c r="D53" s="5"/>
      <c r="E53" s="5"/>
      <c r="F53" s="5"/>
      <c r="G53" s="5"/>
      <c r="H53" s="1">
        <v>2</v>
      </c>
    </row>
    <row r="54" spans="1:8" ht="24" x14ac:dyDescent="0.25">
      <c r="A54" s="62" t="s">
        <v>474</v>
      </c>
      <c r="B54" s="4" t="s">
        <v>23</v>
      </c>
      <c r="C54" s="97" t="s">
        <v>72</v>
      </c>
      <c r="D54" s="5"/>
      <c r="E54" s="5"/>
      <c r="F54" s="5"/>
      <c r="G54" s="5"/>
      <c r="H54" s="1">
        <v>2</v>
      </c>
    </row>
    <row r="55" spans="1:8" ht="24" x14ac:dyDescent="0.25">
      <c r="A55" s="62" t="s">
        <v>475</v>
      </c>
      <c r="B55" s="4" t="s">
        <v>73</v>
      </c>
      <c r="C55" s="97" t="s">
        <v>74</v>
      </c>
      <c r="D55" s="5"/>
      <c r="E55" s="5"/>
      <c r="F55" s="5"/>
      <c r="G55" s="5"/>
      <c r="H55" s="1">
        <v>2</v>
      </c>
    </row>
    <row r="56" spans="1:8" x14ac:dyDescent="0.25">
      <c r="A56" s="62" t="s">
        <v>476</v>
      </c>
      <c r="B56" s="4" t="s">
        <v>73</v>
      </c>
      <c r="C56" s="97" t="s">
        <v>75</v>
      </c>
      <c r="D56" s="5"/>
      <c r="E56" s="5"/>
      <c r="F56" s="5"/>
      <c r="G56" s="5"/>
      <c r="H56" s="1">
        <v>2</v>
      </c>
    </row>
    <row r="57" spans="1:8" ht="24" x14ac:dyDescent="0.25">
      <c r="A57" s="62" t="s">
        <v>477</v>
      </c>
      <c r="B57" s="4" t="s">
        <v>73</v>
      </c>
      <c r="C57" s="97" t="s">
        <v>76</v>
      </c>
      <c r="D57" s="5"/>
      <c r="E57" s="5"/>
      <c r="F57" s="5"/>
      <c r="G57" s="5"/>
      <c r="H57" s="1">
        <v>2</v>
      </c>
    </row>
    <row r="58" spans="1:8" ht="24" x14ac:dyDescent="0.25">
      <c r="A58" s="62" t="s">
        <v>478</v>
      </c>
      <c r="B58" s="4" t="s">
        <v>73</v>
      </c>
      <c r="C58" s="97" t="s">
        <v>77</v>
      </c>
      <c r="D58" s="5"/>
      <c r="E58" s="5"/>
      <c r="F58" s="5"/>
      <c r="G58" s="5"/>
      <c r="H58" s="1">
        <v>2</v>
      </c>
    </row>
    <row r="59" spans="1:8" ht="24" x14ac:dyDescent="0.25">
      <c r="A59" s="62" t="s">
        <v>479</v>
      </c>
      <c r="B59" s="4" t="s">
        <v>73</v>
      </c>
      <c r="C59" s="97" t="s">
        <v>78</v>
      </c>
      <c r="D59" s="5"/>
      <c r="E59" s="5"/>
      <c r="F59" s="5"/>
      <c r="G59" s="5"/>
      <c r="H59" s="1">
        <v>2</v>
      </c>
    </row>
    <row r="60" spans="1:8" x14ac:dyDescent="0.25">
      <c r="A60" s="62" t="s">
        <v>480</v>
      </c>
      <c r="B60" s="4" t="s">
        <v>79</v>
      </c>
      <c r="C60" s="97" t="s">
        <v>80</v>
      </c>
      <c r="D60" s="5"/>
      <c r="E60" s="5"/>
      <c r="F60" s="5"/>
      <c r="G60" s="5"/>
      <c r="H60" s="1">
        <v>2</v>
      </c>
    </row>
    <row r="61" spans="1:8" x14ac:dyDescent="0.25">
      <c r="A61" s="62" t="s">
        <v>481</v>
      </c>
      <c r="B61" s="4" t="s">
        <v>79</v>
      </c>
      <c r="C61" s="97" t="s">
        <v>81</v>
      </c>
      <c r="D61" s="5"/>
      <c r="E61" s="5"/>
      <c r="F61" s="5"/>
      <c r="G61" s="5"/>
      <c r="H61" s="1">
        <v>2</v>
      </c>
    </row>
    <row r="62" spans="1:8" x14ac:dyDescent="0.25">
      <c r="A62" s="62" t="s">
        <v>482</v>
      </c>
      <c r="B62" s="4" t="s">
        <v>79</v>
      </c>
      <c r="C62" s="97" t="s">
        <v>82</v>
      </c>
      <c r="D62" s="5"/>
      <c r="E62" s="5"/>
      <c r="F62" s="5"/>
      <c r="G62" s="5"/>
      <c r="H62" s="1">
        <v>2</v>
      </c>
    </row>
    <row r="63" spans="1:8" ht="24" x14ac:dyDescent="0.25">
      <c r="A63" s="62" t="s">
        <v>483</v>
      </c>
      <c r="B63" s="4" t="s">
        <v>83</v>
      </c>
      <c r="C63" s="97" t="s">
        <v>84</v>
      </c>
      <c r="D63" s="5"/>
      <c r="E63" s="5"/>
      <c r="F63" s="5"/>
      <c r="G63" s="5"/>
      <c r="H63" s="1">
        <v>2</v>
      </c>
    </row>
    <row r="64" spans="1:8" ht="24" x14ac:dyDescent="0.25">
      <c r="A64" s="62" t="s">
        <v>484</v>
      </c>
      <c r="B64" s="4" t="s">
        <v>83</v>
      </c>
      <c r="C64" s="97" t="s">
        <v>85</v>
      </c>
      <c r="D64" s="5"/>
      <c r="E64" s="5"/>
      <c r="F64" s="5"/>
      <c r="G64" s="5"/>
      <c r="H64" s="1">
        <v>2</v>
      </c>
    </row>
    <row r="65" spans="1:8" ht="24" x14ac:dyDescent="0.25">
      <c r="A65" s="62" t="s">
        <v>485</v>
      </c>
      <c r="B65" s="4" t="s">
        <v>83</v>
      </c>
      <c r="C65" s="97" t="s">
        <v>86</v>
      </c>
      <c r="D65" s="5"/>
      <c r="E65" s="5"/>
      <c r="F65" s="5"/>
      <c r="G65" s="5"/>
      <c r="H65" s="1">
        <v>2</v>
      </c>
    </row>
    <row r="66" spans="1:8" ht="24" x14ac:dyDescent="0.25">
      <c r="A66" s="62" t="s">
        <v>486</v>
      </c>
      <c r="B66" s="4" t="s">
        <v>83</v>
      </c>
      <c r="C66" s="97" t="s">
        <v>87</v>
      </c>
      <c r="D66" s="5"/>
      <c r="E66" s="5"/>
      <c r="F66" s="5"/>
      <c r="G66" s="5"/>
      <c r="H66" s="1">
        <v>2</v>
      </c>
    </row>
    <row r="67" spans="1:8" x14ac:dyDescent="0.25">
      <c r="A67" s="62" t="s">
        <v>487</v>
      </c>
      <c r="B67" s="4" t="s">
        <v>83</v>
      </c>
      <c r="C67" s="97" t="s">
        <v>88</v>
      </c>
      <c r="D67" s="5"/>
      <c r="E67" s="5"/>
      <c r="F67" s="5"/>
      <c r="G67" s="5"/>
      <c r="H67" s="1">
        <v>2</v>
      </c>
    </row>
    <row r="68" spans="1:8" ht="24" x14ac:dyDescent="0.25">
      <c r="A68" s="62" t="s">
        <v>488</v>
      </c>
      <c r="B68" s="4" t="s">
        <v>83</v>
      </c>
      <c r="C68" s="97" t="s">
        <v>89</v>
      </c>
      <c r="D68" s="5"/>
      <c r="E68" s="5"/>
      <c r="F68" s="5"/>
      <c r="G68" s="5"/>
      <c r="H68" s="1">
        <v>2</v>
      </c>
    </row>
    <row r="69" spans="1:8" ht="24" x14ac:dyDescent="0.25">
      <c r="A69" s="62" t="s">
        <v>489</v>
      </c>
      <c r="B69" s="4" t="s">
        <v>83</v>
      </c>
      <c r="C69" s="97" t="s">
        <v>90</v>
      </c>
      <c r="D69" s="5"/>
      <c r="E69" s="5"/>
      <c r="F69" s="5"/>
      <c r="G69" s="5"/>
      <c r="H69" s="1">
        <v>2</v>
      </c>
    </row>
    <row r="70" spans="1:8" ht="24" x14ac:dyDescent="0.25">
      <c r="A70" s="62" t="s">
        <v>490</v>
      </c>
      <c r="B70" s="4" t="s">
        <v>83</v>
      </c>
      <c r="C70" s="97" t="s">
        <v>91</v>
      </c>
      <c r="D70" s="5"/>
      <c r="E70" s="5"/>
      <c r="F70" s="5"/>
      <c r="G70" s="5"/>
      <c r="H70" s="1">
        <v>2</v>
      </c>
    </row>
    <row r="71" spans="1:8" x14ac:dyDescent="0.25">
      <c r="A71" s="62" t="s">
        <v>491</v>
      </c>
      <c r="B71" s="4" t="s">
        <v>83</v>
      </c>
      <c r="C71" s="97" t="s">
        <v>92</v>
      </c>
      <c r="D71" s="5"/>
      <c r="E71" s="5"/>
      <c r="F71" s="5"/>
      <c r="G71" s="5"/>
      <c r="H71" s="1">
        <v>2</v>
      </c>
    </row>
    <row r="72" spans="1:8" x14ac:dyDescent="0.25">
      <c r="A72" s="62" t="s">
        <v>492</v>
      </c>
      <c r="B72" s="4" t="s">
        <v>83</v>
      </c>
      <c r="C72" s="97" t="s">
        <v>93</v>
      </c>
      <c r="D72" s="5"/>
      <c r="E72" s="5"/>
      <c r="F72" s="5"/>
      <c r="G72" s="5"/>
      <c r="H72" s="1">
        <v>2</v>
      </c>
    </row>
    <row r="73" spans="1:8" x14ac:dyDescent="0.25">
      <c r="A73" s="62" t="s">
        <v>493</v>
      </c>
      <c r="B73" s="4" t="s">
        <v>94</v>
      </c>
      <c r="C73" s="97" t="s">
        <v>95</v>
      </c>
      <c r="D73" s="5"/>
      <c r="E73" s="5"/>
      <c r="F73" s="5"/>
      <c r="G73" s="5"/>
      <c r="H73" s="1">
        <v>2</v>
      </c>
    </row>
    <row r="74" spans="1:8" x14ac:dyDescent="0.25">
      <c r="A74" s="62" t="s">
        <v>494</v>
      </c>
      <c r="B74" s="4" t="s">
        <v>94</v>
      </c>
      <c r="C74" s="97" t="s">
        <v>96</v>
      </c>
      <c r="D74" s="5"/>
      <c r="E74" s="5"/>
      <c r="F74" s="5"/>
      <c r="G74" s="5"/>
      <c r="H74" s="1">
        <v>2</v>
      </c>
    </row>
    <row r="75" spans="1:8" x14ac:dyDescent="0.25">
      <c r="A75" s="62" t="s">
        <v>495</v>
      </c>
      <c r="B75" s="4" t="s">
        <v>94</v>
      </c>
      <c r="C75" s="97" t="s">
        <v>97</v>
      </c>
      <c r="D75" s="5"/>
      <c r="E75" s="5"/>
      <c r="F75" s="5"/>
      <c r="G75" s="5"/>
      <c r="H75" s="1">
        <v>2</v>
      </c>
    </row>
    <row r="76" spans="1:8" x14ac:dyDescent="0.25">
      <c r="A76" s="62" t="s">
        <v>496</v>
      </c>
      <c r="B76" s="4" t="s">
        <v>94</v>
      </c>
      <c r="C76" s="97" t="s">
        <v>98</v>
      </c>
      <c r="D76" s="5"/>
      <c r="E76" s="5"/>
      <c r="F76" s="5"/>
      <c r="G76" s="5"/>
      <c r="H76" s="1">
        <v>2</v>
      </c>
    </row>
    <row r="77" spans="1:8" x14ac:dyDescent="0.25">
      <c r="A77" s="62" t="s">
        <v>497</v>
      </c>
      <c r="B77" s="4" t="s">
        <v>94</v>
      </c>
      <c r="C77" s="97" t="s">
        <v>99</v>
      </c>
      <c r="D77" s="5"/>
      <c r="E77" s="5"/>
      <c r="F77" s="5"/>
      <c r="G77" s="5"/>
      <c r="H77" s="1">
        <v>2</v>
      </c>
    </row>
    <row r="78" spans="1:8" ht="24" x14ac:dyDescent="0.25">
      <c r="A78" s="62" t="s">
        <v>498</v>
      </c>
      <c r="B78" s="4" t="s">
        <v>94</v>
      </c>
      <c r="C78" s="97" t="s">
        <v>100</v>
      </c>
      <c r="D78" s="5"/>
      <c r="E78" s="5"/>
      <c r="F78" s="5"/>
      <c r="G78" s="5"/>
      <c r="H78" s="1">
        <v>2</v>
      </c>
    </row>
    <row r="79" spans="1:8" x14ac:dyDescent="0.25">
      <c r="A79" s="62" t="s">
        <v>499</v>
      </c>
      <c r="B79" s="4" t="s">
        <v>101</v>
      </c>
      <c r="C79" s="97" t="s">
        <v>102</v>
      </c>
      <c r="D79" s="5"/>
      <c r="E79" s="5"/>
      <c r="F79" s="5"/>
      <c r="G79" s="5"/>
      <c r="H79" s="1">
        <v>2</v>
      </c>
    </row>
    <row r="80" spans="1:8" x14ac:dyDescent="0.25">
      <c r="A80" s="62" t="s">
        <v>500</v>
      </c>
      <c r="B80" s="4" t="s">
        <v>101</v>
      </c>
      <c r="C80" s="97" t="s">
        <v>103</v>
      </c>
      <c r="D80" s="5"/>
      <c r="E80" s="5"/>
      <c r="F80" s="5"/>
      <c r="G80" s="5"/>
      <c r="H80" s="1">
        <v>2</v>
      </c>
    </row>
    <row r="81" spans="1:8" ht="24" x14ac:dyDescent="0.25">
      <c r="A81" s="62" t="s">
        <v>501</v>
      </c>
      <c r="B81" s="4" t="s">
        <v>101</v>
      </c>
      <c r="C81" s="97" t="s">
        <v>104</v>
      </c>
      <c r="D81" s="5"/>
      <c r="E81" s="5"/>
      <c r="F81" s="5"/>
      <c r="G81" s="5"/>
      <c r="H81" s="1">
        <v>2</v>
      </c>
    </row>
    <row r="82" spans="1:8" x14ac:dyDescent="0.25">
      <c r="A82" s="62" t="s">
        <v>502</v>
      </c>
      <c r="B82" s="4" t="s">
        <v>101</v>
      </c>
      <c r="C82" s="97" t="s">
        <v>105</v>
      </c>
      <c r="D82" s="5"/>
      <c r="E82" s="5"/>
      <c r="F82" s="5"/>
      <c r="G82" s="5"/>
      <c r="H82" s="1">
        <v>2</v>
      </c>
    </row>
    <row r="83" spans="1:8" ht="24" x14ac:dyDescent="0.25">
      <c r="A83" s="62" t="s">
        <v>503</v>
      </c>
      <c r="B83" s="4" t="s">
        <v>101</v>
      </c>
      <c r="C83" s="97" t="s">
        <v>106</v>
      </c>
      <c r="D83" s="5"/>
      <c r="E83" s="5"/>
      <c r="F83" s="5"/>
      <c r="G83" s="5"/>
      <c r="H83" s="1">
        <v>2</v>
      </c>
    </row>
    <row r="84" spans="1:8" ht="24" x14ac:dyDescent="0.25">
      <c r="A84" s="62" t="s">
        <v>504</v>
      </c>
      <c r="B84" s="4" t="s">
        <v>101</v>
      </c>
      <c r="C84" s="97" t="s">
        <v>107</v>
      </c>
      <c r="D84" s="5"/>
      <c r="E84" s="5"/>
      <c r="F84" s="5"/>
      <c r="G84" s="5"/>
      <c r="H84" s="1">
        <v>2</v>
      </c>
    </row>
    <row r="85" spans="1:8" ht="24" x14ac:dyDescent="0.25">
      <c r="A85" s="62" t="s">
        <v>505</v>
      </c>
      <c r="B85" s="4" t="s">
        <v>101</v>
      </c>
      <c r="C85" s="97" t="s">
        <v>108</v>
      </c>
      <c r="D85" s="5"/>
      <c r="E85" s="5"/>
      <c r="F85" s="5"/>
      <c r="G85" s="5"/>
      <c r="H85" s="1">
        <v>2</v>
      </c>
    </row>
    <row r="86" spans="1:8" ht="24" x14ac:dyDescent="0.25">
      <c r="A86" s="62" t="s">
        <v>506</v>
      </c>
      <c r="B86" s="4" t="s">
        <v>101</v>
      </c>
      <c r="C86" s="97" t="s">
        <v>109</v>
      </c>
      <c r="D86" s="5"/>
      <c r="E86" s="5"/>
      <c r="F86" s="5"/>
      <c r="G86" s="5"/>
      <c r="H86" s="1">
        <v>2</v>
      </c>
    </row>
    <row r="87" spans="1:8" ht="24" x14ac:dyDescent="0.25">
      <c r="A87" s="62" t="s">
        <v>507</v>
      </c>
      <c r="B87" s="4" t="s">
        <v>101</v>
      </c>
      <c r="C87" s="97" t="s">
        <v>110</v>
      </c>
      <c r="D87" s="5"/>
      <c r="E87" s="5"/>
      <c r="F87" s="5"/>
      <c r="G87" s="5"/>
      <c r="H87" s="1">
        <v>2</v>
      </c>
    </row>
    <row r="88" spans="1:8" ht="24" x14ac:dyDescent="0.25">
      <c r="A88" s="62" t="s">
        <v>508</v>
      </c>
      <c r="B88" s="4" t="s">
        <v>101</v>
      </c>
      <c r="C88" s="97" t="s">
        <v>111</v>
      </c>
      <c r="D88" s="5"/>
      <c r="E88" s="5"/>
      <c r="F88" s="5"/>
      <c r="G88" s="5"/>
      <c r="H88" s="1">
        <v>2</v>
      </c>
    </row>
    <row r="89" spans="1:8" x14ac:dyDescent="0.25">
      <c r="A89" s="62" t="s">
        <v>509</v>
      </c>
      <c r="B89" s="4" t="s">
        <v>101</v>
      </c>
      <c r="C89" s="97" t="s">
        <v>112</v>
      </c>
      <c r="D89" s="5"/>
      <c r="E89" s="5"/>
      <c r="F89" s="5"/>
      <c r="G89" s="5"/>
      <c r="H89" s="1">
        <v>2</v>
      </c>
    </row>
    <row r="90" spans="1:8" ht="24" x14ac:dyDescent="0.25">
      <c r="A90" s="62" t="s">
        <v>668</v>
      </c>
      <c r="B90" s="4" t="s">
        <v>101</v>
      </c>
      <c r="C90" s="97" t="s">
        <v>113</v>
      </c>
      <c r="D90" s="5"/>
      <c r="E90" s="5"/>
      <c r="F90" s="5"/>
      <c r="G90" s="5"/>
      <c r="H90" s="1">
        <v>2</v>
      </c>
    </row>
    <row r="91" spans="1:8" x14ac:dyDescent="0.25">
      <c r="A91" s="62" t="s">
        <v>669</v>
      </c>
      <c r="B91" s="4" t="s">
        <v>114</v>
      </c>
      <c r="C91" s="97" t="s">
        <v>115</v>
      </c>
      <c r="D91" s="5"/>
      <c r="E91" s="5"/>
      <c r="F91" s="5"/>
      <c r="G91" s="5"/>
      <c r="H91" s="1">
        <v>2</v>
      </c>
    </row>
    <row r="92" spans="1:8" x14ac:dyDescent="0.25">
      <c r="A92" s="62" t="s">
        <v>670</v>
      </c>
      <c r="B92" s="4" t="s">
        <v>114</v>
      </c>
      <c r="C92" s="97" t="s">
        <v>116</v>
      </c>
      <c r="D92" s="5"/>
      <c r="E92" s="5"/>
      <c r="F92" s="5"/>
      <c r="G92" s="5"/>
      <c r="H92" s="1">
        <v>2</v>
      </c>
    </row>
    <row r="93" spans="1:8" ht="24" x14ac:dyDescent="0.25">
      <c r="A93" s="62" t="s">
        <v>671</v>
      </c>
      <c r="B93" s="4" t="s">
        <v>114</v>
      </c>
      <c r="C93" s="97" t="s">
        <v>117</v>
      </c>
      <c r="D93" s="5"/>
      <c r="E93" s="5"/>
      <c r="F93" s="5"/>
      <c r="G93" s="5"/>
      <c r="H93" s="1">
        <v>2</v>
      </c>
    </row>
    <row r="94" spans="1:8" ht="24" x14ac:dyDescent="0.25">
      <c r="A94" s="62" t="s">
        <v>672</v>
      </c>
      <c r="B94" s="4" t="s">
        <v>114</v>
      </c>
      <c r="C94" s="97" t="s">
        <v>118</v>
      </c>
      <c r="D94" s="5"/>
      <c r="E94" s="5"/>
      <c r="F94" s="5"/>
      <c r="G94" s="5"/>
      <c r="H94" s="1">
        <v>2</v>
      </c>
    </row>
    <row r="95" spans="1:8" x14ac:dyDescent="0.25">
      <c r="A95" s="62" t="s">
        <v>673</v>
      </c>
      <c r="B95" s="4" t="s">
        <v>114</v>
      </c>
      <c r="C95" s="97" t="s">
        <v>119</v>
      </c>
      <c r="D95" s="5"/>
      <c r="E95" s="5"/>
      <c r="F95" s="5"/>
      <c r="G95" s="5"/>
      <c r="H95" s="1">
        <v>2</v>
      </c>
    </row>
    <row r="96" spans="1:8" x14ac:dyDescent="0.25">
      <c r="A96" s="62" t="s">
        <v>674</v>
      </c>
      <c r="B96" s="4" t="s">
        <v>114</v>
      </c>
      <c r="C96" s="97" t="s">
        <v>120</v>
      </c>
      <c r="D96" s="5"/>
      <c r="E96" s="5"/>
      <c r="F96" s="5"/>
      <c r="G96" s="5"/>
      <c r="H96" s="1">
        <v>2</v>
      </c>
    </row>
    <row r="97" spans="1:8" x14ac:dyDescent="0.25">
      <c r="A97" s="62" t="s">
        <v>675</v>
      </c>
      <c r="B97" s="4" t="s">
        <v>114</v>
      </c>
      <c r="C97" s="97" t="s">
        <v>121</v>
      </c>
      <c r="D97" s="5"/>
      <c r="E97" s="5"/>
      <c r="F97" s="5"/>
      <c r="G97" s="5"/>
      <c r="H97" s="1">
        <v>2</v>
      </c>
    </row>
    <row r="98" spans="1:8" ht="36" x14ac:dyDescent="0.25">
      <c r="A98" s="62" t="s">
        <v>676</v>
      </c>
      <c r="B98" s="5" t="s">
        <v>122</v>
      </c>
      <c r="C98" s="97" t="s">
        <v>123</v>
      </c>
      <c r="D98" s="5"/>
      <c r="E98" s="5"/>
      <c r="F98" s="5"/>
      <c r="G98" s="5"/>
      <c r="H98" s="1">
        <v>2</v>
      </c>
    </row>
    <row r="99" spans="1:8" x14ac:dyDescent="0.25">
      <c r="A99" s="62" t="s">
        <v>677</v>
      </c>
      <c r="B99" s="5" t="s">
        <v>122</v>
      </c>
      <c r="C99" s="97" t="s">
        <v>124</v>
      </c>
      <c r="D99" s="5"/>
      <c r="E99" s="5"/>
      <c r="F99" s="5"/>
      <c r="G99" s="5"/>
      <c r="H99" s="1">
        <v>2</v>
      </c>
    </row>
    <row r="100" spans="1:8" x14ac:dyDescent="0.25">
      <c r="A100" s="62" t="s">
        <v>678</v>
      </c>
      <c r="B100" s="5" t="s">
        <v>122</v>
      </c>
      <c r="C100" s="97" t="s">
        <v>125</v>
      </c>
      <c r="D100" s="5"/>
      <c r="E100" s="5"/>
      <c r="F100" s="5"/>
      <c r="G100" s="5"/>
      <c r="H100" s="1">
        <v>2</v>
      </c>
    </row>
    <row r="101" spans="1:8" x14ac:dyDescent="0.25">
      <c r="A101" s="62" t="s">
        <v>679</v>
      </c>
      <c r="B101" s="5" t="s">
        <v>122</v>
      </c>
      <c r="C101" s="97" t="s">
        <v>126</v>
      </c>
      <c r="D101" s="5"/>
      <c r="E101" s="5"/>
      <c r="F101" s="5"/>
      <c r="G101" s="5"/>
      <c r="H101" s="1">
        <v>2</v>
      </c>
    </row>
    <row r="102" spans="1:8" ht="24" x14ac:dyDescent="0.25">
      <c r="A102" s="62" t="s">
        <v>680</v>
      </c>
      <c r="B102" s="5" t="s">
        <v>122</v>
      </c>
      <c r="C102" s="97" t="s">
        <v>127</v>
      </c>
      <c r="D102" s="5"/>
      <c r="E102" s="5"/>
      <c r="F102" s="5"/>
      <c r="G102" s="5"/>
      <c r="H102" s="1">
        <v>2</v>
      </c>
    </row>
    <row r="103" spans="1:8" ht="24" x14ac:dyDescent="0.25">
      <c r="A103" s="62" t="s">
        <v>681</v>
      </c>
      <c r="B103" s="5" t="s">
        <v>122</v>
      </c>
      <c r="C103" s="97" t="s">
        <v>128</v>
      </c>
      <c r="D103" s="5"/>
      <c r="E103" s="5"/>
      <c r="F103" s="5"/>
      <c r="G103" s="5"/>
      <c r="H103" s="1">
        <v>2</v>
      </c>
    </row>
    <row r="104" spans="1:8" x14ac:dyDescent="0.25">
      <c r="A104" s="62" t="s">
        <v>682</v>
      </c>
      <c r="B104" s="5" t="s">
        <v>122</v>
      </c>
      <c r="C104" s="97" t="s">
        <v>130</v>
      </c>
      <c r="D104" s="5"/>
      <c r="E104" s="5"/>
      <c r="F104" s="5"/>
      <c r="G104" s="5"/>
      <c r="H104" s="1">
        <v>2</v>
      </c>
    </row>
    <row r="105" spans="1:8" ht="24" x14ac:dyDescent="0.25">
      <c r="A105" s="62" t="s">
        <v>683</v>
      </c>
      <c r="B105" s="5" t="s">
        <v>131</v>
      </c>
      <c r="C105" s="97" t="s">
        <v>132</v>
      </c>
      <c r="D105" s="5"/>
      <c r="E105" s="5"/>
      <c r="F105" s="5"/>
      <c r="G105" s="5"/>
      <c r="H105" s="1">
        <v>2</v>
      </c>
    </row>
    <row r="106" spans="1:8" x14ac:dyDescent="0.25">
      <c r="A106" s="62" t="s">
        <v>684</v>
      </c>
      <c r="B106" s="5" t="s">
        <v>131</v>
      </c>
      <c r="C106" s="97" t="s">
        <v>133</v>
      </c>
      <c r="D106" s="5"/>
      <c r="E106" s="5"/>
      <c r="F106" s="5"/>
      <c r="G106" s="5"/>
      <c r="H106" s="1">
        <v>2</v>
      </c>
    </row>
    <row r="107" spans="1:8" ht="24" x14ac:dyDescent="0.25">
      <c r="A107" s="62" t="s">
        <v>685</v>
      </c>
      <c r="B107" s="5" t="s">
        <v>131</v>
      </c>
      <c r="C107" s="97" t="s">
        <v>134</v>
      </c>
      <c r="D107" s="5"/>
      <c r="E107" s="5"/>
      <c r="F107" s="5"/>
      <c r="G107" s="5"/>
      <c r="H107" s="1">
        <v>2</v>
      </c>
    </row>
    <row r="108" spans="1:8" x14ac:dyDescent="0.25">
      <c r="A108" s="62" t="s">
        <v>686</v>
      </c>
      <c r="B108" s="5" t="s">
        <v>131</v>
      </c>
      <c r="C108" s="97" t="s">
        <v>135</v>
      </c>
      <c r="D108" s="5"/>
      <c r="E108" s="5"/>
      <c r="F108" s="5"/>
      <c r="G108" s="5"/>
      <c r="H108" s="1">
        <v>2</v>
      </c>
    </row>
    <row r="109" spans="1:8" x14ac:dyDescent="0.25">
      <c r="A109" s="62" t="s">
        <v>687</v>
      </c>
      <c r="B109" s="5" t="s">
        <v>131</v>
      </c>
      <c r="C109" s="97" t="s">
        <v>136</v>
      </c>
      <c r="D109" s="5"/>
      <c r="E109" s="5"/>
      <c r="F109" s="5"/>
      <c r="G109" s="5"/>
      <c r="H109" s="1">
        <v>2</v>
      </c>
    </row>
    <row r="110" spans="1:8" x14ac:dyDescent="0.25">
      <c r="A110" s="62" t="s">
        <v>688</v>
      </c>
      <c r="B110" s="5" t="s">
        <v>131</v>
      </c>
      <c r="C110" s="97" t="s">
        <v>137</v>
      </c>
      <c r="D110" s="5"/>
      <c r="E110" s="5"/>
      <c r="F110" s="5"/>
      <c r="G110" s="5"/>
      <c r="H110" s="1">
        <v>2</v>
      </c>
    </row>
    <row r="111" spans="1:8" x14ac:dyDescent="0.25">
      <c r="A111" s="62" t="s">
        <v>689</v>
      </c>
      <c r="B111" s="5" t="s">
        <v>131</v>
      </c>
      <c r="C111" s="97" t="s">
        <v>138</v>
      </c>
      <c r="D111" s="5"/>
      <c r="E111" s="5"/>
      <c r="F111" s="5"/>
      <c r="G111" s="5"/>
      <c r="H111" s="1">
        <v>2</v>
      </c>
    </row>
    <row r="112" spans="1:8" ht="24" x14ac:dyDescent="0.25">
      <c r="A112" s="62" t="s">
        <v>690</v>
      </c>
      <c r="B112" s="5" t="s">
        <v>131</v>
      </c>
      <c r="C112" s="97" t="s">
        <v>139</v>
      </c>
      <c r="D112" s="5"/>
      <c r="E112" s="5"/>
      <c r="F112" s="5"/>
      <c r="G112" s="5"/>
      <c r="H112" s="1">
        <v>2</v>
      </c>
    </row>
    <row r="113" spans="1:8" ht="24" x14ac:dyDescent="0.25">
      <c r="A113" s="62" t="s">
        <v>691</v>
      </c>
      <c r="B113" s="5" t="s">
        <v>140</v>
      </c>
      <c r="C113" s="97" t="s">
        <v>141</v>
      </c>
      <c r="D113" s="5"/>
      <c r="E113" s="5"/>
      <c r="F113" s="5"/>
      <c r="G113" s="5"/>
      <c r="H113" s="1">
        <v>2</v>
      </c>
    </row>
    <row r="114" spans="1:8" ht="24" x14ac:dyDescent="0.25">
      <c r="A114" s="62" t="s">
        <v>692</v>
      </c>
      <c r="B114" s="5" t="s">
        <v>140</v>
      </c>
      <c r="C114" s="97" t="s">
        <v>142</v>
      </c>
      <c r="D114" s="5"/>
      <c r="E114" s="5"/>
      <c r="F114" s="5"/>
      <c r="G114" s="5"/>
      <c r="H114" s="1">
        <v>2</v>
      </c>
    </row>
    <row r="115" spans="1:8" ht="24" x14ac:dyDescent="0.25">
      <c r="A115" s="62" t="s">
        <v>693</v>
      </c>
      <c r="B115" s="5" t="s">
        <v>140</v>
      </c>
      <c r="C115" s="97" t="s">
        <v>143</v>
      </c>
      <c r="D115" s="5"/>
      <c r="E115" s="5"/>
      <c r="F115" s="5"/>
      <c r="G115" s="5"/>
      <c r="H115" s="1">
        <v>2</v>
      </c>
    </row>
    <row r="116" spans="1:8" ht="24" x14ac:dyDescent="0.25">
      <c r="A116" s="62" t="s">
        <v>694</v>
      </c>
      <c r="B116" s="5" t="s">
        <v>140</v>
      </c>
      <c r="C116" s="97" t="s">
        <v>144</v>
      </c>
      <c r="D116" s="5"/>
      <c r="E116" s="5"/>
      <c r="F116" s="5"/>
      <c r="G116" s="5"/>
      <c r="H116" s="1">
        <v>2</v>
      </c>
    </row>
    <row r="117" spans="1:8" ht="24" x14ac:dyDescent="0.25">
      <c r="A117" s="62" t="s">
        <v>695</v>
      </c>
      <c r="B117" s="5" t="s">
        <v>140</v>
      </c>
      <c r="C117" s="97" t="s">
        <v>145</v>
      </c>
      <c r="D117" s="5"/>
      <c r="E117" s="5"/>
      <c r="F117" s="5"/>
      <c r="G117" s="5"/>
      <c r="H117" s="1">
        <v>2</v>
      </c>
    </row>
    <row r="118" spans="1:8" x14ac:dyDescent="0.25">
      <c r="A118" s="62" t="s">
        <v>696</v>
      </c>
      <c r="B118" s="5" t="s">
        <v>140</v>
      </c>
      <c r="C118" s="97" t="s">
        <v>146</v>
      </c>
      <c r="D118" s="5"/>
      <c r="E118" s="5"/>
      <c r="F118" s="5"/>
      <c r="G118" s="5"/>
      <c r="H118" s="1">
        <v>2</v>
      </c>
    </row>
    <row r="119" spans="1:8" ht="24" x14ac:dyDescent="0.25">
      <c r="A119" s="62" t="s">
        <v>697</v>
      </c>
      <c r="B119" s="5" t="s">
        <v>140</v>
      </c>
      <c r="C119" s="97" t="s">
        <v>147</v>
      </c>
      <c r="D119" s="5"/>
      <c r="E119" s="5"/>
      <c r="F119" s="5"/>
      <c r="G119" s="5"/>
      <c r="H119" s="1">
        <v>2</v>
      </c>
    </row>
    <row r="120" spans="1:8" ht="24" x14ac:dyDescent="0.25">
      <c r="A120" s="62" t="s">
        <v>698</v>
      </c>
      <c r="B120" s="5" t="s">
        <v>148</v>
      </c>
      <c r="C120" s="97" t="s">
        <v>149</v>
      </c>
      <c r="D120" s="5"/>
      <c r="E120" s="5"/>
      <c r="F120" s="5"/>
      <c r="G120" s="5"/>
      <c r="H120" s="1">
        <v>2</v>
      </c>
    </row>
    <row r="121" spans="1:8" ht="24" x14ac:dyDescent="0.25">
      <c r="A121" s="62" t="s">
        <v>699</v>
      </c>
      <c r="B121" s="5" t="s">
        <v>148</v>
      </c>
      <c r="C121" s="97" t="s">
        <v>150</v>
      </c>
      <c r="D121" s="5"/>
      <c r="E121" s="5"/>
      <c r="F121" s="5"/>
      <c r="G121" s="5"/>
      <c r="H121" s="1">
        <v>2</v>
      </c>
    </row>
    <row r="122" spans="1:8" x14ac:dyDescent="0.25">
      <c r="A122" s="62" t="s">
        <v>700</v>
      </c>
      <c r="B122" s="5" t="s">
        <v>148</v>
      </c>
      <c r="C122" s="97" t="s">
        <v>151</v>
      </c>
      <c r="D122" s="5"/>
      <c r="E122" s="5"/>
      <c r="F122" s="5"/>
      <c r="G122" s="5"/>
      <c r="H122" s="1">
        <v>2</v>
      </c>
    </row>
    <row r="123" spans="1:8" ht="24" x14ac:dyDescent="0.25">
      <c r="A123" s="62" t="s">
        <v>701</v>
      </c>
      <c r="B123" s="5" t="s">
        <v>148</v>
      </c>
      <c r="C123" s="97" t="s">
        <v>152</v>
      </c>
      <c r="D123" s="5"/>
      <c r="E123" s="5"/>
      <c r="F123" s="5"/>
      <c r="G123" s="5"/>
      <c r="H123" s="1">
        <v>2</v>
      </c>
    </row>
    <row r="124" spans="1:8" ht="24" x14ac:dyDescent="0.25">
      <c r="A124" s="62" t="s">
        <v>702</v>
      </c>
      <c r="B124" s="5" t="s">
        <v>148</v>
      </c>
      <c r="C124" s="97" t="s">
        <v>153</v>
      </c>
      <c r="D124" s="5"/>
      <c r="E124" s="5"/>
      <c r="F124" s="5"/>
      <c r="G124" s="5"/>
      <c r="H124" s="1">
        <v>2</v>
      </c>
    </row>
    <row r="125" spans="1:8" ht="24" x14ac:dyDescent="0.25">
      <c r="A125" s="62" t="s">
        <v>703</v>
      </c>
      <c r="B125" s="5" t="s">
        <v>148</v>
      </c>
      <c r="C125" s="97" t="s">
        <v>154</v>
      </c>
      <c r="D125" s="5"/>
      <c r="E125" s="5"/>
      <c r="F125" s="5"/>
      <c r="G125" s="5"/>
      <c r="H125" s="1">
        <v>2</v>
      </c>
    </row>
    <row r="126" spans="1:8" ht="24" x14ac:dyDescent="0.25">
      <c r="A126" s="62" t="s">
        <v>704</v>
      </c>
      <c r="B126" s="5" t="s">
        <v>148</v>
      </c>
      <c r="C126" s="97" t="s">
        <v>155</v>
      </c>
      <c r="D126" s="5"/>
      <c r="E126" s="5"/>
      <c r="F126" s="5"/>
      <c r="G126" s="5"/>
      <c r="H126" s="1">
        <v>2</v>
      </c>
    </row>
    <row r="127" spans="1:8" x14ac:dyDescent="0.25">
      <c r="A127" s="62" t="s">
        <v>705</v>
      </c>
      <c r="B127" s="4" t="s">
        <v>156</v>
      </c>
      <c r="C127" s="97" t="s">
        <v>157</v>
      </c>
      <c r="D127" s="5"/>
      <c r="E127" s="5"/>
      <c r="F127" s="5"/>
      <c r="G127" s="5"/>
      <c r="H127" s="1">
        <v>2</v>
      </c>
    </row>
    <row r="128" spans="1:8" ht="24" x14ac:dyDescent="0.25">
      <c r="A128" s="62" t="s">
        <v>706</v>
      </c>
      <c r="B128" s="4" t="s">
        <v>156</v>
      </c>
      <c r="C128" s="97" t="s">
        <v>158</v>
      </c>
      <c r="D128" s="5"/>
      <c r="E128" s="5"/>
      <c r="F128" s="5"/>
      <c r="G128" s="5"/>
      <c r="H128" s="1">
        <v>2</v>
      </c>
    </row>
    <row r="129" spans="1:8" x14ac:dyDescent="0.25">
      <c r="A129" s="62" t="s">
        <v>707</v>
      </c>
      <c r="B129" s="4" t="s">
        <v>156</v>
      </c>
      <c r="C129" s="97" t="s">
        <v>159</v>
      </c>
      <c r="D129" s="5"/>
      <c r="E129" s="5"/>
      <c r="F129" s="5"/>
      <c r="G129" s="5"/>
      <c r="H129" s="1">
        <v>2</v>
      </c>
    </row>
    <row r="130" spans="1:8" x14ac:dyDescent="0.25">
      <c r="A130" s="62" t="s">
        <v>708</v>
      </c>
      <c r="B130" s="4" t="s">
        <v>156</v>
      </c>
      <c r="C130" s="97" t="s">
        <v>160</v>
      </c>
      <c r="D130" s="5"/>
      <c r="E130" s="5"/>
      <c r="F130" s="5"/>
      <c r="G130" s="5"/>
      <c r="H130" s="1">
        <v>2</v>
      </c>
    </row>
    <row r="131" spans="1:8" ht="24" x14ac:dyDescent="0.25">
      <c r="A131" s="62" t="s">
        <v>709</v>
      </c>
      <c r="B131" s="4" t="s">
        <v>156</v>
      </c>
      <c r="C131" s="97" t="s">
        <v>161</v>
      </c>
      <c r="D131" s="5"/>
      <c r="E131" s="5"/>
      <c r="F131" s="5"/>
      <c r="G131" s="5"/>
      <c r="H131" s="1">
        <v>2</v>
      </c>
    </row>
    <row r="132" spans="1:8" ht="36" x14ac:dyDescent="0.25">
      <c r="A132" s="62" t="s">
        <v>710</v>
      </c>
      <c r="B132" s="4" t="s">
        <v>156</v>
      </c>
      <c r="C132" s="97" t="s">
        <v>162</v>
      </c>
      <c r="D132" s="5"/>
      <c r="E132" s="5"/>
      <c r="F132" s="5"/>
      <c r="G132" s="5"/>
      <c r="H132" s="1">
        <v>2</v>
      </c>
    </row>
    <row r="133" spans="1:8" ht="24" x14ac:dyDescent="0.25">
      <c r="A133" s="62" t="s">
        <v>711</v>
      </c>
      <c r="B133" s="4" t="s">
        <v>156</v>
      </c>
      <c r="C133" s="97" t="s">
        <v>163</v>
      </c>
      <c r="D133" s="5"/>
      <c r="E133" s="5"/>
      <c r="F133" s="5"/>
      <c r="G133" s="5"/>
      <c r="H133" s="1">
        <v>2</v>
      </c>
    </row>
    <row r="134" spans="1:8" ht="24" x14ac:dyDescent="0.25">
      <c r="A134" s="62" t="s">
        <v>712</v>
      </c>
      <c r="B134" s="5" t="s">
        <v>164</v>
      </c>
      <c r="C134" s="97" t="s">
        <v>165</v>
      </c>
      <c r="D134" s="5"/>
      <c r="E134" s="5"/>
      <c r="F134" s="5"/>
      <c r="G134" s="5"/>
      <c r="H134" s="1">
        <v>2</v>
      </c>
    </row>
    <row r="135" spans="1:8" ht="24" x14ac:dyDescent="0.25">
      <c r="A135" s="62" t="s">
        <v>713</v>
      </c>
      <c r="B135" s="5" t="s">
        <v>164</v>
      </c>
      <c r="C135" s="97" t="s">
        <v>166</v>
      </c>
      <c r="D135" s="5"/>
      <c r="E135" s="5"/>
      <c r="F135" s="5"/>
      <c r="G135" s="5"/>
      <c r="H135" s="1">
        <v>2</v>
      </c>
    </row>
    <row r="136" spans="1:8" ht="24" x14ac:dyDescent="0.25">
      <c r="A136" s="62" t="s">
        <v>714</v>
      </c>
      <c r="B136" s="5" t="s">
        <v>164</v>
      </c>
      <c r="C136" s="97" t="s">
        <v>167</v>
      </c>
      <c r="D136" s="5"/>
      <c r="E136" s="5"/>
      <c r="F136" s="5"/>
      <c r="G136" s="5"/>
      <c r="H136" s="1">
        <v>2</v>
      </c>
    </row>
    <row r="137" spans="1:8" ht="24" x14ac:dyDescent="0.25">
      <c r="A137" s="62" t="s">
        <v>715</v>
      </c>
      <c r="B137" s="5" t="s">
        <v>164</v>
      </c>
      <c r="C137" s="97" t="s">
        <v>168</v>
      </c>
      <c r="D137" s="5"/>
      <c r="E137" s="5"/>
      <c r="F137" s="5"/>
      <c r="G137" s="5"/>
      <c r="H137" s="1">
        <v>2</v>
      </c>
    </row>
    <row r="138" spans="1:8" ht="24" x14ac:dyDescent="0.25">
      <c r="A138" s="62" t="s">
        <v>716</v>
      </c>
      <c r="B138" s="5" t="s">
        <v>164</v>
      </c>
      <c r="C138" s="97" t="s">
        <v>169</v>
      </c>
      <c r="D138" s="5"/>
      <c r="E138" s="5"/>
      <c r="F138" s="5"/>
      <c r="G138" s="5"/>
      <c r="H138" s="1">
        <v>2</v>
      </c>
    </row>
    <row r="139" spans="1:8" ht="24" x14ac:dyDescent="0.25">
      <c r="A139" s="62" t="s">
        <v>717</v>
      </c>
      <c r="B139" s="5" t="s">
        <v>164</v>
      </c>
      <c r="C139" s="97" t="s">
        <v>170</v>
      </c>
      <c r="D139" s="5"/>
      <c r="E139" s="5"/>
      <c r="F139" s="5"/>
      <c r="G139" s="5"/>
      <c r="H139" s="1">
        <v>2</v>
      </c>
    </row>
    <row r="140" spans="1:8" ht="24" x14ac:dyDescent="0.25">
      <c r="A140" s="62" t="s">
        <v>718</v>
      </c>
      <c r="B140" s="5" t="s">
        <v>171</v>
      </c>
      <c r="C140" s="97" t="s">
        <v>172</v>
      </c>
      <c r="D140" s="5"/>
      <c r="E140" s="5"/>
      <c r="F140" s="5"/>
      <c r="G140" s="5"/>
      <c r="H140" s="1">
        <v>2</v>
      </c>
    </row>
    <row r="141" spans="1:8" ht="36" x14ac:dyDescent="0.25">
      <c r="A141" s="62" t="s">
        <v>719</v>
      </c>
      <c r="B141" s="5" t="s">
        <v>171</v>
      </c>
      <c r="C141" s="97" t="s">
        <v>173</v>
      </c>
      <c r="D141" s="5"/>
      <c r="E141" s="5"/>
      <c r="F141" s="5"/>
      <c r="G141" s="5"/>
      <c r="H141" s="1">
        <v>2</v>
      </c>
    </row>
    <row r="142" spans="1:8" ht="24" x14ac:dyDescent="0.25">
      <c r="A142" s="62" t="s">
        <v>720</v>
      </c>
      <c r="B142" s="5" t="s">
        <v>171</v>
      </c>
      <c r="C142" s="97" t="s">
        <v>174</v>
      </c>
      <c r="D142" s="5"/>
      <c r="E142" s="5"/>
      <c r="F142" s="5"/>
      <c r="G142" s="5"/>
      <c r="H142" s="1">
        <v>2</v>
      </c>
    </row>
    <row r="143" spans="1:8" ht="24" x14ac:dyDescent="0.25">
      <c r="A143" s="62" t="s">
        <v>721</v>
      </c>
      <c r="B143" s="5" t="s">
        <v>171</v>
      </c>
      <c r="C143" s="97" t="s">
        <v>175</v>
      </c>
      <c r="D143" s="5"/>
      <c r="E143" s="5"/>
      <c r="F143" s="5"/>
      <c r="G143" s="5"/>
      <c r="H143" s="1">
        <v>2</v>
      </c>
    </row>
    <row r="144" spans="1:8" ht="24" x14ac:dyDescent="0.25">
      <c r="A144" s="63" t="s">
        <v>722</v>
      </c>
      <c r="B144" s="64" t="s">
        <v>176</v>
      </c>
      <c r="C144" s="98" t="s">
        <v>179</v>
      </c>
      <c r="D144" s="64"/>
      <c r="E144" s="64"/>
      <c r="F144" s="64"/>
      <c r="G144" s="64"/>
      <c r="H144" s="1">
        <v>2</v>
      </c>
    </row>
    <row r="145" spans="1:8" ht="24" x14ac:dyDescent="0.25">
      <c r="A145" s="65" t="s">
        <v>723</v>
      </c>
      <c r="B145" s="28" t="s">
        <v>176</v>
      </c>
      <c r="C145" s="99" t="s">
        <v>182</v>
      </c>
      <c r="D145" s="28"/>
      <c r="E145" s="28"/>
      <c r="F145" s="28"/>
      <c r="G145" s="28"/>
      <c r="H145" s="1">
        <v>2</v>
      </c>
    </row>
    <row r="146" spans="1:8" ht="45" x14ac:dyDescent="0.25">
      <c r="A146" s="65" t="s">
        <v>724</v>
      </c>
      <c r="B146" s="66" t="s">
        <v>667</v>
      </c>
      <c r="C146" s="59" t="s">
        <v>649</v>
      </c>
      <c r="D146" s="28"/>
      <c r="E146" s="28"/>
      <c r="F146" s="28"/>
      <c r="G146" s="28"/>
      <c r="H146" s="1">
        <v>2</v>
      </c>
    </row>
    <row r="147" spans="1:8" ht="30" x14ac:dyDescent="0.25">
      <c r="A147" s="65" t="s">
        <v>725</v>
      </c>
      <c r="B147" s="66" t="s">
        <v>667</v>
      </c>
      <c r="C147" s="57" t="s">
        <v>650</v>
      </c>
      <c r="D147" s="28"/>
      <c r="E147" s="28"/>
      <c r="F147" s="28"/>
      <c r="G147" s="28"/>
      <c r="H147" s="1">
        <v>2</v>
      </c>
    </row>
    <row r="148" spans="1:8" ht="30" x14ac:dyDescent="0.25">
      <c r="A148" s="65" t="s">
        <v>726</v>
      </c>
      <c r="B148" s="66" t="s">
        <v>667</v>
      </c>
      <c r="C148" s="59" t="s">
        <v>651</v>
      </c>
      <c r="D148" s="28"/>
      <c r="E148" s="28"/>
      <c r="F148" s="28"/>
      <c r="G148" s="28"/>
      <c r="H148" s="1">
        <v>2</v>
      </c>
    </row>
    <row r="149" spans="1:8" ht="30" x14ac:dyDescent="0.25">
      <c r="A149" s="65" t="s">
        <v>727</v>
      </c>
      <c r="B149" s="66" t="s">
        <v>667</v>
      </c>
      <c r="C149" s="59" t="s">
        <v>654</v>
      </c>
      <c r="D149" s="28"/>
      <c r="E149" s="28"/>
      <c r="F149" s="28"/>
      <c r="G149" s="28"/>
      <c r="H149" s="1">
        <v>2</v>
      </c>
    </row>
    <row r="150" spans="1:8" ht="45" x14ac:dyDescent="0.25">
      <c r="A150" s="65" t="s">
        <v>728</v>
      </c>
      <c r="B150" s="66" t="s">
        <v>667</v>
      </c>
      <c r="C150" s="59" t="s">
        <v>652</v>
      </c>
      <c r="D150" s="28"/>
      <c r="E150" s="28"/>
      <c r="F150" s="28"/>
      <c r="G150" s="28"/>
      <c r="H150" s="1">
        <v>2</v>
      </c>
    </row>
    <row r="151" spans="1:8" ht="30" x14ac:dyDescent="0.25">
      <c r="A151" s="65" t="s">
        <v>729</v>
      </c>
      <c r="B151" s="66" t="s">
        <v>667</v>
      </c>
      <c r="C151" s="56" t="s">
        <v>653</v>
      </c>
      <c r="D151" s="28"/>
      <c r="E151" s="28"/>
      <c r="F151" s="28"/>
      <c r="G151" s="28"/>
      <c r="H151" s="1">
        <v>2</v>
      </c>
    </row>
    <row r="152" spans="1:8" ht="45" x14ac:dyDescent="0.25">
      <c r="A152" s="65" t="s">
        <v>730</v>
      </c>
      <c r="B152" s="66" t="s">
        <v>667</v>
      </c>
      <c r="C152" s="59" t="s">
        <v>655</v>
      </c>
      <c r="D152" s="28"/>
      <c r="E152" s="28"/>
      <c r="F152" s="28"/>
      <c r="G152" s="28"/>
      <c r="H152" s="1">
        <v>2</v>
      </c>
    </row>
    <row r="153" spans="1:8" ht="45" x14ac:dyDescent="0.25">
      <c r="A153" s="65" t="s">
        <v>731</v>
      </c>
      <c r="B153" s="66" t="s">
        <v>667</v>
      </c>
      <c r="C153" s="100" t="s">
        <v>656</v>
      </c>
      <c r="D153" s="28"/>
      <c r="E153" s="28"/>
      <c r="F153" s="28"/>
      <c r="G153" s="28"/>
      <c r="H153" s="1">
        <v>2</v>
      </c>
    </row>
    <row r="154" spans="1:8" ht="45" x14ac:dyDescent="0.25">
      <c r="A154" s="65" t="s">
        <v>732</v>
      </c>
      <c r="B154" s="66" t="s">
        <v>667</v>
      </c>
      <c r="C154" s="100" t="s">
        <v>656</v>
      </c>
      <c r="D154" s="28"/>
      <c r="E154" s="28"/>
      <c r="F154" s="28"/>
      <c r="G154" s="28"/>
      <c r="H154" s="1">
        <v>2</v>
      </c>
    </row>
    <row r="155" spans="1:8" ht="30" x14ac:dyDescent="0.25">
      <c r="A155" s="65" t="s">
        <v>733</v>
      </c>
      <c r="B155" s="66" t="s">
        <v>667</v>
      </c>
      <c r="C155" s="100" t="s">
        <v>657</v>
      </c>
      <c r="D155" s="28"/>
      <c r="E155" s="28"/>
      <c r="F155" s="28"/>
      <c r="G155" s="28"/>
      <c r="H155" s="1">
        <v>2</v>
      </c>
    </row>
    <row r="156" spans="1:8" ht="30" x14ac:dyDescent="0.25">
      <c r="A156" s="65" t="s">
        <v>734</v>
      </c>
      <c r="B156" s="66" t="s">
        <v>667</v>
      </c>
      <c r="C156" s="100" t="s">
        <v>658</v>
      </c>
      <c r="D156" s="28"/>
      <c r="E156" s="28"/>
      <c r="F156" s="28"/>
      <c r="G156" s="28"/>
      <c r="H156" s="1">
        <v>2</v>
      </c>
    </row>
    <row r="157" spans="1:8" ht="45" x14ac:dyDescent="0.25">
      <c r="A157" s="65" t="s">
        <v>735</v>
      </c>
      <c r="B157" s="66" t="s">
        <v>667</v>
      </c>
      <c r="C157" s="100" t="s">
        <v>659</v>
      </c>
      <c r="D157" s="28"/>
      <c r="E157" s="28"/>
      <c r="F157" s="28"/>
      <c r="G157" s="28"/>
      <c r="H157" s="1">
        <v>2</v>
      </c>
    </row>
    <row r="158" spans="1:8" ht="75" x14ac:dyDescent="0.25">
      <c r="A158" s="65" t="s">
        <v>736</v>
      </c>
      <c r="B158" s="66" t="s">
        <v>667</v>
      </c>
      <c r="C158" s="100" t="s">
        <v>660</v>
      </c>
      <c r="D158" s="28"/>
      <c r="E158" s="28"/>
      <c r="F158" s="28"/>
      <c r="G158" s="28"/>
      <c r="H158" s="1">
        <v>2</v>
      </c>
    </row>
    <row r="159" spans="1:8" ht="30" x14ac:dyDescent="0.25">
      <c r="A159" s="65" t="s">
        <v>737</v>
      </c>
      <c r="B159" s="66" t="s">
        <v>667</v>
      </c>
      <c r="C159" s="101" t="s">
        <v>661</v>
      </c>
      <c r="D159" s="28"/>
      <c r="E159" s="28"/>
      <c r="F159" s="28"/>
      <c r="G159" s="28"/>
      <c r="H159" s="1">
        <v>2</v>
      </c>
    </row>
    <row r="160" spans="1:8" ht="45" x14ac:dyDescent="0.25">
      <c r="A160" s="65" t="s">
        <v>738</v>
      </c>
      <c r="B160" s="66" t="s">
        <v>667</v>
      </c>
      <c r="C160" s="101" t="s">
        <v>662</v>
      </c>
      <c r="D160" s="28"/>
      <c r="E160" s="28"/>
      <c r="F160" s="28"/>
      <c r="G160" s="28"/>
      <c r="H160" s="1">
        <v>2</v>
      </c>
    </row>
    <row r="161" spans="1:8" x14ac:dyDescent="0.25">
      <c r="A161" s="1"/>
      <c r="B161" s="1"/>
      <c r="C161" s="102"/>
      <c r="D161" s="1"/>
      <c r="E161" s="1"/>
      <c r="F161" s="1"/>
      <c r="G161" s="1"/>
      <c r="H161" s="1">
        <f>SUM(H2:H160)</f>
        <v>318</v>
      </c>
    </row>
    <row r="162" spans="1:8" ht="30" x14ac:dyDescent="0.25">
      <c r="A162" s="24" t="s">
        <v>305</v>
      </c>
      <c r="B162" s="26" t="s">
        <v>1</v>
      </c>
      <c r="C162" s="103" t="s">
        <v>2</v>
      </c>
      <c r="D162" s="92" t="s">
        <v>185</v>
      </c>
      <c r="E162" s="1"/>
      <c r="F162" s="1"/>
      <c r="G162" s="1"/>
      <c r="H162" s="1"/>
    </row>
    <row r="163" spans="1:8" x14ac:dyDescent="0.25">
      <c r="A163" s="25">
        <v>1</v>
      </c>
      <c r="B163" s="27" t="s">
        <v>3</v>
      </c>
      <c r="C163" s="99" t="s">
        <v>6</v>
      </c>
      <c r="D163" s="28"/>
      <c r="E163" s="1"/>
      <c r="F163" s="1"/>
      <c r="G163" s="1"/>
      <c r="H163" s="1"/>
    </row>
    <row r="164" spans="1:8" ht="24" x14ac:dyDescent="0.25">
      <c r="A164" s="25">
        <v>2</v>
      </c>
      <c r="B164" s="27" t="s">
        <v>3</v>
      </c>
      <c r="C164" s="99" t="s">
        <v>7</v>
      </c>
      <c r="D164" s="28"/>
      <c r="E164" s="1"/>
      <c r="F164" s="1"/>
      <c r="G164" s="1"/>
      <c r="H164" s="1"/>
    </row>
    <row r="165" spans="1:8" ht="24" x14ac:dyDescent="0.25">
      <c r="A165" s="25">
        <v>3</v>
      </c>
      <c r="B165" s="28" t="s">
        <v>122</v>
      </c>
      <c r="C165" s="99" t="s">
        <v>129</v>
      </c>
      <c r="D165" s="28"/>
      <c r="E165" s="1"/>
      <c r="F165" s="1"/>
      <c r="G165" s="1"/>
      <c r="H165" s="1"/>
    </row>
    <row r="166" spans="1:8" x14ac:dyDescent="0.25">
      <c r="A166" s="25">
        <v>4</v>
      </c>
      <c r="B166" s="28" t="s">
        <v>176</v>
      </c>
      <c r="C166" s="99" t="s">
        <v>177</v>
      </c>
      <c r="D166" s="28"/>
      <c r="E166" s="1"/>
      <c r="F166" s="1"/>
      <c r="G166" s="1"/>
      <c r="H166" s="1"/>
    </row>
    <row r="167" spans="1:8" x14ac:dyDescent="0.25">
      <c r="A167" s="25">
        <v>5</v>
      </c>
      <c r="B167" s="28" t="s">
        <v>176</v>
      </c>
      <c r="C167" s="99" t="s">
        <v>178</v>
      </c>
      <c r="D167" s="28"/>
      <c r="E167" s="1"/>
      <c r="F167" s="1"/>
      <c r="G167" s="1"/>
      <c r="H167" s="1"/>
    </row>
    <row r="168" spans="1:8" x14ac:dyDescent="0.25">
      <c r="A168" s="25">
        <v>6</v>
      </c>
      <c r="B168" s="28" t="s">
        <v>176</v>
      </c>
      <c r="C168" s="99" t="s">
        <v>180</v>
      </c>
      <c r="D168" s="28"/>
      <c r="E168" s="1"/>
      <c r="F168" s="1"/>
      <c r="G168" s="1"/>
      <c r="H168" s="1"/>
    </row>
    <row r="169" spans="1:8" ht="24" x14ac:dyDescent="0.25">
      <c r="A169" s="25">
        <v>7</v>
      </c>
      <c r="B169" s="28" t="s">
        <v>176</v>
      </c>
      <c r="C169" s="99" t="s">
        <v>181</v>
      </c>
      <c r="D169" s="28"/>
      <c r="E169" s="1"/>
      <c r="F169" s="1"/>
      <c r="G169" s="1"/>
      <c r="H169" s="1"/>
    </row>
    <row r="170" spans="1:8" x14ac:dyDescent="0.25">
      <c r="A170" s="1"/>
      <c r="B170" s="1"/>
      <c r="C170" s="102"/>
      <c r="D170" s="1"/>
      <c r="E170" s="1"/>
      <c r="F170" s="1"/>
      <c r="G170" s="1"/>
      <c r="H170"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opLeftCell="A9" workbookViewId="0">
      <selection activeCell="C13" sqref="C13"/>
    </sheetView>
  </sheetViews>
  <sheetFormatPr defaultColWidth="8.85546875" defaultRowHeight="15" x14ac:dyDescent="0.25"/>
  <cols>
    <col min="1" max="1" width="8.85546875" style="55"/>
    <col min="2" max="2" width="37.7109375" style="55" customWidth="1"/>
    <col min="3" max="3" width="30.28515625" style="55" customWidth="1"/>
    <col min="4" max="16384" width="8.85546875" style="55"/>
  </cols>
  <sheetData>
    <row r="1" spans="1:9" x14ac:dyDescent="0.25">
      <c r="A1" s="20" t="s">
        <v>385</v>
      </c>
      <c r="B1"/>
      <c r="C1"/>
      <c r="D1"/>
      <c r="E1"/>
      <c r="F1"/>
      <c r="G1"/>
      <c r="H1"/>
    </row>
    <row r="2" spans="1:9" x14ac:dyDescent="0.25">
      <c r="A2"/>
      <c r="B2"/>
      <c r="C2"/>
      <c r="D2"/>
      <c r="E2"/>
      <c r="F2"/>
      <c r="G2"/>
      <c r="H2"/>
    </row>
    <row r="3" spans="1:9" ht="40.9" customHeight="1" x14ac:dyDescent="0.25">
      <c r="A3" s="123" t="s">
        <v>386</v>
      </c>
      <c r="B3" s="123"/>
      <c r="C3" s="123"/>
      <c r="D3" s="123"/>
      <c r="E3" s="123"/>
      <c r="F3" s="123"/>
      <c r="G3" s="123"/>
      <c r="H3" s="123"/>
    </row>
    <row r="5" spans="1:9" ht="75" x14ac:dyDescent="0.25">
      <c r="A5" s="41" t="s">
        <v>305</v>
      </c>
      <c r="B5" s="41" t="s">
        <v>387</v>
      </c>
      <c r="C5" s="41" t="s">
        <v>388</v>
      </c>
      <c r="D5" s="41" t="s">
        <v>188</v>
      </c>
      <c r="E5" s="41" t="s">
        <v>189</v>
      </c>
      <c r="F5" s="41" t="s">
        <v>187</v>
      </c>
      <c r="G5" s="41" t="s">
        <v>185</v>
      </c>
      <c r="H5" s="58" t="s">
        <v>404</v>
      </c>
    </row>
    <row r="6" spans="1:9" ht="144" customHeight="1" x14ac:dyDescent="0.25">
      <c r="A6" s="56">
        <v>1</v>
      </c>
      <c r="B6" s="57" t="s">
        <v>389</v>
      </c>
      <c r="C6" s="106" t="s">
        <v>777</v>
      </c>
      <c r="D6" s="56"/>
      <c r="E6" s="56"/>
      <c r="F6" s="56"/>
      <c r="G6" s="56"/>
      <c r="H6" s="55">
        <v>5</v>
      </c>
    </row>
    <row r="7" spans="1:9" ht="60" x14ac:dyDescent="0.25">
      <c r="A7" s="56">
        <v>2</v>
      </c>
      <c r="B7" s="83" t="s">
        <v>759</v>
      </c>
      <c r="C7" s="56" t="s">
        <v>770</v>
      </c>
      <c r="D7" s="56"/>
      <c r="E7" s="56"/>
      <c r="F7" s="56"/>
      <c r="G7" s="56"/>
      <c r="H7" s="55">
        <v>5</v>
      </c>
    </row>
    <row r="8" spans="1:9" ht="135" x14ac:dyDescent="0.25">
      <c r="A8" s="56">
        <v>3</v>
      </c>
      <c r="B8" s="118" t="s">
        <v>778</v>
      </c>
      <c r="C8" s="57" t="s">
        <v>390</v>
      </c>
      <c r="D8" s="56"/>
      <c r="E8" s="56"/>
      <c r="F8" s="56"/>
      <c r="G8" s="56"/>
      <c r="H8" s="55">
        <v>5</v>
      </c>
    </row>
    <row r="9" spans="1:9" ht="165" x14ac:dyDescent="0.25">
      <c r="A9" s="56">
        <v>4</v>
      </c>
      <c r="B9" s="57" t="s">
        <v>391</v>
      </c>
      <c r="C9" s="57" t="s">
        <v>392</v>
      </c>
      <c r="D9" s="56"/>
      <c r="E9" s="56"/>
      <c r="F9" s="56"/>
      <c r="G9" s="56"/>
      <c r="H9" s="55">
        <v>5</v>
      </c>
    </row>
    <row r="10" spans="1:9" ht="120" customHeight="1" x14ac:dyDescent="0.25">
      <c r="A10" s="56">
        <v>5</v>
      </c>
      <c r="B10" s="104" t="s">
        <v>771</v>
      </c>
      <c r="C10" s="59" t="s">
        <v>665</v>
      </c>
      <c r="D10" s="56"/>
      <c r="E10" s="56"/>
      <c r="F10" s="56"/>
      <c r="G10" s="56"/>
      <c r="H10" s="55">
        <v>5</v>
      </c>
    </row>
    <row r="11" spans="1:9" ht="135" x14ac:dyDescent="0.25">
      <c r="A11" s="56">
        <v>6</v>
      </c>
      <c r="B11" s="57" t="s">
        <v>393</v>
      </c>
      <c r="C11" s="57" t="s">
        <v>394</v>
      </c>
      <c r="D11" s="56"/>
      <c r="E11" s="56"/>
      <c r="F11" s="56"/>
      <c r="G11" s="56"/>
      <c r="H11" s="55">
        <v>5</v>
      </c>
    </row>
    <row r="12" spans="1:9" x14ac:dyDescent="0.25">
      <c r="H12" s="55">
        <f>SUM(H6:H11)</f>
        <v>30</v>
      </c>
    </row>
    <row r="16" spans="1:9" x14ac:dyDescent="0.25">
      <c r="C16" s="50"/>
      <c r="E16"/>
      <c r="F16"/>
      <c r="G16"/>
      <c r="H16"/>
      <c r="I16"/>
    </row>
    <row r="17" spans="3:9" x14ac:dyDescent="0.25">
      <c r="C17" s="51"/>
      <c r="E17"/>
      <c r="F17"/>
      <c r="G17"/>
      <c r="H17"/>
      <c r="I17"/>
    </row>
    <row r="18" spans="3:9" x14ac:dyDescent="0.25">
      <c r="C18" s="52"/>
      <c r="E18"/>
      <c r="F18"/>
      <c r="G18"/>
      <c r="H18"/>
      <c r="I18"/>
    </row>
    <row r="19" spans="3:9" x14ac:dyDescent="0.25">
      <c r="C19" s="52"/>
      <c r="E19"/>
      <c r="F19"/>
      <c r="G19"/>
      <c r="H19"/>
      <c r="I19"/>
    </row>
    <row r="20" spans="3:9" x14ac:dyDescent="0.25">
      <c r="C20" s="52"/>
      <c r="E20"/>
      <c r="F20"/>
      <c r="G20"/>
      <c r="H20"/>
      <c r="I20"/>
    </row>
    <row r="21" spans="3:9" x14ac:dyDescent="0.25">
      <c r="C21" s="52"/>
      <c r="E21"/>
      <c r="F21"/>
      <c r="G21"/>
      <c r="H21"/>
      <c r="I21"/>
    </row>
    <row r="22" spans="3:9" x14ac:dyDescent="0.25">
      <c r="C22" s="52"/>
      <c r="E22"/>
      <c r="F22"/>
      <c r="G22"/>
      <c r="H22"/>
      <c r="I22"/>
    </row>
  </sheetData>
  <mergeCells count="1">
    <mergeCell ref="A3:H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8" workbookViewId="0">
      <selection activeCell="J11" sqref="J11"/>
    </sheetView>
  </sheetViews>
  <sheetFormatPr defaultRowHeight="50.1" customHeight="1" x14ac:dyDescent="0.25"/>
  <cols>
    <col min="1" max="1" width="6.42578125" customWidth="1"/>
    <col min="2" max="2" width="43.85546875" customWidth="1"/>
    <col min="3" max="3" width="31.7109375" style="55" customWidth="1"/>
    <col min="4" max="4" width="10.140625" customWidth="1"/>
    <col min="5" max="5" width="10.85546875" customWidth="1"/>
    <col min="6" max="6" width="10.7109375" customWidth="1"/>
    <col min="7" max="7" width="22.42578125" customWidth="1"/>
  </cols>
  <sheetData>
    <row r="1" spans="1:8" ht="50.1" customHeight="1" x14ac:dyDescent="0.25">
      <c r="A1" s="20" t="s">
        <v>664</v>
      </c>
    </row>
    <row r="3" spans="1:8" ht="50.1" customHeight="1" x14ac:dyDescent="0.25">
      <c r="A3" s="123" t="s">
        <v>386</v>
      </c>
      <c r="B3" s="123"/>
      <c r="C3" s="123"/>
      <c r="D3" s="123"/>
      <c r="E3" s="123"/>
      <c r="F3" s="123"/>
      <c r="G3" s="123"/>
    </row>
    <row r="5" spans="1:8" s="23" customFormat="1" ht="50.1" customHeight="1" x14ac:dyDescent="0.25">
      <c r="A5" s="124" t="s">
        <v>305</v>
      </c>
      <c r="B5" s="125" t="s">
        <v>387</v>
      </c>
      <c r="C5" s="126" t="s">
        <v>388</v>
      </c>
      <c r="D5" s="124" t="s">
        <v>360</v>
      </c>
      <c r="E5" s="124"/>
      <c r="F5" s="124"/>
      <c r="G5" s="105" t="s">
        <v>185</v>
      </c>
      <c r="H5" s="108"/>
    </row>
    <row r="6" spans="1:8" s="23" customFormat="1" ht="50.1" customHeight="1" x14ac:dyDescent="0.25">
      <c r="A6" s="124"/>
      <c r="B6" s="125"/>
      <c r="C6" s="126"/>
      <c r="D6" s="105" t="s">
        <v>188</v>
      </c>
      <c r="E6" s="105" t="s">
        <v>189</v>
      </c>
      <c r="F6" s="105" t="s">
        <v>187</v>
      </c>
      <c r="G6" s="93" t="s">
        <v>190</v>
      </c>
      <c r="H6" s="108" t="s">
        <v>404</v>
      </c>
    </row>
    <row r="7" spans="1:8" ht="90" x14ac:dyDescent="0.25">
      <c r="A7" s="61" t="s">
        <v>426</v>
      </c>
      <c r="B7" s="22" t="s">
        <v>772</v>
      </c>
      <c r="C7" s="106" t="s">
        <v>773</v>
      </c>
      <c r="D7" s="8"/>
      <c r="E7" s="8"/>
      <c r="F7" s="8"/>
      <c r="G7" s="8"/>
      <c r="H7" s="8">
        <v>5</v>
      </c>
    </row>
    <row r="8" spans="1:8" ht="75" x14ac:dyDescent="0.25">
      <c r="A8" s="61" t="s">
        <v>427</v>
      </c>
      <c r="B8" s="122" t="s">
        <v>781</v>
      </c>
      <c r="C8" s="121" t="s">
        <v>782</v>
      </c>
      <c r="D8" s="8"/>
      <c r="E8" s="8"/>
      <c r="F8" s="8"/>
      <c r="G8" s="8"/>
      <c r="H8" s="8">
        <v>5</v>
      </c>
    </row>
    <row r="9" spans="1:8" ht="60" x14ac:dyDescent="0.25">
      <c r="A9" s="61" t="s">
        <v>428</v>
      </c>
      <c r="B9" s="107" t="s">
        <v>774</v>
      </c>
      <c r="C9" s="121" t="s">
        <v>783</v>
      </c>
      <c r="D9" s="8"/>
      <c r="E9" s="8"/>
      <c r="F9" s="8"/>
      <c r="G9" s="8"/>
      <c r="H9" s="8">
        <v>5</v>
      </c>
    </row>
    <row r="10" spans="1:8" ht="135" x14ac:dyDescent="0.25">
      <c r="A10" s="61" t="s">
        <v>429</v>
      </c>
      <c r="B10" s="21" t="s">
        <v>395</v>
      </c>
      <c r="C10" s="57" t="s">
        <v>396</v>
      </c>
      <c r="D10" s="8"/>
      <c r="E10" s="8"/>
      <c r="F10" s="8"/>
      <c r="G10" s="8"/>
      <c r="H10" s="8">
        <v>5</v>
      </c>
    </row>
    <row r="11" spans="1:8" ht="105" x14ac:dyDescent="0.25">
      <c r="A11" s="61" t="s">
        <v>430</v>
      </c>
      <c r="B11" s="120" t="s">
        <v>780</v>
      </c>
      <c r="C11" s="59" t="s">
        <v>666</v>
      </c>
      <c r="D11" s="8"/>
      <c r="E11" s="8"/>
      <c r="F11" s="8"/>
      <c r="G11" s="8"/>
      <c r="H11" s="8">
        <v>5</v>
      </c>
    </row>
    <row r="12" spans="1:8" ht="45" x14ac:dyDescent="0.25">
      <c r="A12" s="61" t="s">
        <v>431</v>
      </c>
      <c r="B12" s="109" t="s">
        <v>775</v>
      </c>
      <c r="C12" s="56" t="s">
        <v>666</v>
      </c>
      <c r="D12" s="8"/>
      <c r="E12" s="8"/>
      <c r="F12" s="8"/>
      <c r="G12" s="8"/>
      <c r="H12" s="8">
        <v>5</v>
      </c>
    </row>
    <row r="13" spans="1:8" ht="50.1" customHeight="1" x14ac:dyDescent="0.25">
      <c r="H13" s="20">
        <f>SUM(H7:H12)</f>
        <v>30</v>
      </c>
    </row>
  </sheetData>
  <mergeCells count="5">
    <mergeCell ref="D5:F5"/>
    <mergeCell ref="A5:A6"/>
    <mergeCell ref="B5:B6"/>
    <mergeCell ref="C5:C6"/>
    <mergeCell ref="A3:G3"/>
  </mergeCells>
  <phoneticPr fontId="3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Evaluation Criteria</vt:lpstr>
      <vt:lpstr>01-SOW</vt:lpstr>
      <vt:lpstr>02-Functional Requirement</vt:lpstr>
      <vt:lpstr>03-Features Required</vt:lpstr>
      <vt:lpstr>04-Vendor Evaluation</vt:lpstr>
      <vt:lpstr>05-Evaluation &amp; Eligibility</vt:lpstr>
      <vt:lpstr>06-Bidder TECHNICAL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Chitra</dc:creator>
  <cp:lastModifiedBy>C M Raikar</cp:lastModifiedBy>
  <dcterms:created xsi:type="dcterms:W3CDTF">2025-08-05T16:28:50Z</dcterms:created>
  <dcterms:modified xsi:type="dcterms:W3CDTF">2025-10-13T05:04:38Z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0x0101004D2EC80A70BFE944BB2F0FB7CA0168A0</vt:lpwstr>
  </property>
</Properties>
</file>